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gutierrez\Desktop\CNV 2022 MENSUAL\2022\CORTE Y LACTANCIA PRECOZ 2022\"/>
    </mc:Choice>
  </mc:AlternateContent>
  <xr:revisionPtr revIDLastSave="0" documentId="13_ncr:1_{F5D44D70-BC0C-4559-B9BC-8CF26604E67C}" xr6:coauthVersionLast="47" xr6:coauthVersionMax="47" xr10:uidLastSave="{00000000-0000-0000-0000-000000000000}"/>
  <bookViews>
    <workbookView xWindow="-195" yWindow="90" windowWidth="11865" windowHeight="12780" firstSheet="15" activeTab="16" xr2:uid="{00000000-000D-0000-FFFF-FFFF00000000}"/>
  </bookViews>
  <sheets>
    <sheet name="ENERO" sheetId="2" r:id="rId1"/>
    <sheet name="FEBRERO" sheetId="3" r:id="rId2"/>
    <sheet name="MARZO" sheetId="4" r:id="rId3"/>
    <sheet name="ITRM 2022" sheetId="15" r:id="rId4"/>
    <sheet name="ABRIL" sheetId="5" r:id="rId5"/>
    <sheet name="MAYO" sheetId="6" r:id="rId6"/>
    <sheet name="JUNIO" sheetId="7" r:id="rId7"/>
    <sheet name="II TRM2022" sheetId="16" r:id="rId8"/>
    <sheet name="JULIO" sheetId="8" r:id="rId9"/>
    <sheet name="AGOSTO" sheetId="9" r:id="rId10"/>
    <sheet name="SETIEMBRE" sheetId="10" r:id="rId11"/>
    <sheet name="III TRIMESTRE  2022" sheetId="17" r:id="rId12"/>
    <sheet name="OCTUBRE" sheetId="11" r:id="rId13"/>
    <sheet name="NOVIEMBRE" sheetId="12" r:id="rId14"/>
    <sheet name="DICIEMBRE" sheetId="13" r:id="rId15"/>
    <sheet name="IVTRIMESTRE " sheetId="18" r:id="rId16"/>
    <sheet name="ANUAL 2022" sheetId="14" r:id="rId17"/>
  </sheets>
  <definedNames>
    <definedName name="_xlnm.Print_Area" localSheetId="0">ENERO!$A$1:$F$27</definedName>
    <definedName name="_xlnm.Print_Area" localSheetId="1">FEBRERO!$A$1:$F$26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3" l="1"/>
  <c r="F11" i="13"/>
  <c r="C12" i="18" l="1"/>
  <c r="C12" i="14" s="1"/>
  <c r="D12" i="18"/>
  <c r="D12" i="14" s="1"/>
  <c r="E12" i="18"/>
  <c r="E12" i="14" s="1"/>
  <c r="F12" i="18"/>
  <c r="F12" i="14" s="1"/>
  <c r="C13" i="18"/>
  <c r="C13" i="14" s="1"/>
  <c r="D13" i="18"/>
  <c r="D13" i="14" s="1"/>
  <c r="E13" i="18"/>
  <c r="E13" i="14" s="1"/>
  <c r="F13" i="18"/>
  <c r="F13" i="14" s="1"/>
  <c r="C15" i="18"/>
  <c r="C15" i="14" s="1"/>
  <c r="D15" i="18"/>
  <c r="D15" i="14" s="1"/>
  <c r="E15" i="18"/>
  <c r="E15" i="14" s="1"/>
  <c r="F15" i="18"/>
  <c r="F15" i="14" s="1"/>
  <c r="C17" i="18"/>
  <c r="C17" i="14" s="1"/>
  <c r="D17" i="18"/>
  <c r="D17" i="14" s="1"/>
  <c r="E17" i="18"/>
  <c r="E17" i="14" s="1"/>
  <c r="F17" i="18"/>
  <c r="F17" i="14" s="1"/>
  <c r="C18" i="18"/>
  <c r="C18" i="14" s="1"/>
  <c r="D18" i="18"/>
  <c r="D18" i="14" s="1"/>
  <c r="E18" i="18"/>
  <c r="E18" i="14" s="1"/>
  <c r="F18" i="18"/>
  <c r="F18" i="14" s="1"/>
  <c r="C19" i="18"/>
  <c r="C19" i="14" s="1"/>
  <c r="D19" i="18"/>
  <c r="D19" i="14" s="1"/>
  <c r="E19" i="18"/>
  <c r="E19" i="14" s="1"/>
  <c r="F19" i="18"/>
  <c r="F19" i="14" s="1"/>
  <c r="C20" i="18"/>
  <c r="C20" i="14" s="1"/>
  <c r="D20" i="18"/>
  <c r="D20" i="14" s="1"/>
  <c r="E20" i="18"/>
  <c r="E20" i="14" s="1"/>
  <c r="F20" i="18"/>
  <c r="F20" i="14" s="1"/>
  <c r="C22" i="18"/>
  <c r="C22" i="14" s="1"/>
  <c r="D22" i="18"/>
  <c r="D22" i="14" s="1"/>
  <c r="E22" i="18"/>
  <c r="E22" i="14" s="1"/>
  <c r="F22" i="18"/>
  <c r="F22" i="14" s="1"/>
  <c r="C23" i="18"/>
  <c r="C23" i="14" s="1"/>
  <c r="D23" i="18"/>
  <c r="D23" i="14" s="1"/>
  <c r="E23" i="18"/>
  <c r="E23" i="14" s="1"/>
  <c r="F23" i="18"/>
  <c r="F23" i="14" s="1"/>
  <c r="C24" i="18"/>
  <c r="C24" i="14" s="1"/>
  <c r="D24" i="18"/>
  <c r="D24" i="14" s="1"/>
  <c r="E24" i="18"/>
  <c r="E24" i="14" s="1"/>
  <c r="F24" i="18"/>
  <c r="F24" i="14" s="1"/>
  <c r="B11" i="17" l="1"/>
  <c r="C11" i="17"/>
  <c r="D11" i="17"/>
  <c r="E11" i="17"/>
  <c r="F11" i="17"/>
  <c r="B12" i="17"/>
  <c r="C12" i="17"/>
  <c r="D12" i="17"/>
  <c r="E12" i="17"/>
  <c r="F12" i="17"/>
  <c r="B13" i="17"/>
  <c r="C13" i="17"/>
  <c r="D13" i="17"/>
  <c r="E13" i="17"/>
  <c r="F13" i="17"/>
  <c r="B14" i="17"/>
  <c r="C14" i="17"/>
  <c r="D14" i="17"/>
  <c r="E14" i="17"/>
  <c r="F14" i="17"/>
  <c r="B15" i="17"/>
  <c r="C15" i="17"/>
  <c r="D15" i="17"/>
  <c r="E15" i="17"/>
  <c r="F15" i="17"/>
  <c r="B16" i="17"/>
  <c r="C16" i="17"/>
  <c r="D16" i="17"/>
  <c r="E16" i="17"/>
  <c r="F16" i="17"/>
  <c r="B17" i="17"/>
  <c r="C17" i="17"/>
  <c r="D17" i="17"/>
  <c r="E17" i="17"/>
  <c r="F17" i="17"/>
  <c r="B18" i="17"/>
  <c r="C18" i="17"/>
  <c r="D18" i="17"/>
  <c r="E18" i="17"/>
  <c r="F18" i="17"/>
  <c r="B19" i="17"/>
  <c r="C19" i="17"/>
  <c r="D19" i="17"/>
  <c r="E19" i="17"/>
  <c r="F19" i="17"/>
  <c r="B20" i="17"/>
  <c r="C20" i="17"/>
  <c r="D20" i="17"/>
  <c r="E20" i="17"/>
  <c r="F20" i="17"/>
  <c r="B21" i="17"/>
  <c r="C21" i="17"/>
  <c r="D21" i="17"/>
  <c r="E21" i="17"/>
  <c r="F21" i="17"/>
  <c r="B22" i="17"/>
  <c r="C22" i="17"/>
  <c r="D22" i="17"/>
  <c r="E22" i="17"/>
  <c r="F22" i="17"/>
  <c r="B23" i="17"/>
  <c r="C23" i="17"/>
  <c r="D23" i="17"/>
  <c r="E23" i="17"/>
  <c r="F23" i="17"/>
  <c r="B24" i="17"/>
  <c r="C24" i="17"/>
  <c r="D24" i="17"/>
  <c r="E24" i="17"/>
  <c r="F24" i="17"/>
  <c r="C10" i="17"/>
  <c r="D10" i="17"/>
  <c r="E10" i="17"/>
  <c r="F10" i="17"/>
  <c r="B10" i="17"/>
  <c r="B11" i="16"/>
  <c r="C11" i="16"/>
  <c r="D11" i="16"/>
  <c r="E11" i="16"/>
  <c r="F11" i="16"/>
  <c r="B12" i="16"/>
  <c r="C12" i="16"/>
  <c r="D12" i="16"/>
  <c r="E12" i="16"/>
  <c r="F12" i="16"/>
  <c r="B13" i="16"/>
  <c r="C13" i="16"/>
  <c r="D13" i="16"/>
  <c r="E13" i="16"/>
  <c r="F13" i="16"/>
  <c r="B14" i="16"/>
  <c r="C14" i="16"/>
  <c r="D14" i="16"/>
  <c r="E14" i="16"/>
  <c r="F14" i="16"/>
  <c r="B15" i="16"/>
  <c r="C15" i="16"/>
  <c r="D15" i="16"/>
  <c r="E15" i="16"/>
  <c r="F15" i="16"/>
  <c r="B16" i="16"/>
  <c r="C16" i="16"/>
  <c r="D16" i="16"/>
  <c r="E16" i="16"/>
  <c r="F16" i="16"/>
  <c r="B17" i="16"/>
  <c r="C17" i="16"/>
  <c r="D17" i="16"/>
  <c r="E17" i="16"/>
  <c r="F17" i="16"/>
  <c r="B18" i="16"/>
  <c r="C18" i="16"/>
  <c r="D18" i="16"/>
  <c r="E18" i="16"/>
  <c r="F18" i="16"/>
  <c r="B19" i="16"/>
  <c r="C19" i="16"/>
  <c r="D19" i="16"/>
  <c r="E19" i="16"/>
  <c r="F19" i="16"/>
  <c r="B20" i="16"/>
  <c r="C20" i="16"/>
  <c r="D20" i="16"/>
  <c r="E20" i="16"/>
  <c r="F20" i="16"/>
  <c r="B21" i="16"/>
  <c r="C21" i="16"/>
  <c r="D21" i="16"/>
  <c r="E21" i="16"/>
  <c r="F21" i="16"/>
  <c r="B22" i="16"/>
  <c r="C22" i="16"/>
  <c r="D22" i="16"/>
  <c r="E22" i="16"/>
  <c r="F22" i="16"/>
  <c r="B23" i="16"/>
  <c r="C23" i="16"/>
  <c r="D23" i="16"/>
  <c r="E23" i="16"/>
  <c r="F23" i="16"/>
  <c r="B24" i="16"/>
  <c r="C24" i="16"/>
  <c r="D24" i="16"/>
  <c r="E24" i="16"/>
  <c r="F24" i="16"/>
  <c r="C10" i="16"/>
  <c r="D10" i="16"/>
  <c r="E10" i="16"/>
  <c r="F10" i="16"/>
  <c r="B10" i="16"/>
  <c r="B11" i="15"/>
  <c r="C11" i="15"/>
  <c r="D11" i="15"/>
  <c r="E11" i="15"/>
  <c r="F11" i="15"/>
  <c r="B12" i="15"/>
  <c r="C12" i="15"/>
  <c r="D12" i="15"/>
  <c r="E12" i="15"/>
  <c r="F12" i="15"/>
  <c r="B13" i="15"/>
  <c r="C13" i="15"/>
  <c r="D13" i="15"/>
  <c r="E13" i="15"/>
  <c r="F13" i="15"/>
  <c r="B14" i="15"/>
  <c r="C14" i="15"/>
  <c r="D14" i="15"/>
  <c r="E14" i="15"/>
  <c r="F14" i="15"/>
  <c r="B15" i="15"/>
  <c r="C15" i="15"/>
  <c r="D15" i="15"/>
  <c r="E15" i="15"/>
  <c r="F15" i="15"/>
  <c r="B16" i="15"/>
  <c r="C16" i="15"/>
  <c r="D16" i="15"/>
  <c r="E16" i="15"/>
  <c r="F16" i="15"/>
  <c r="B17" i="15"/>
  <c r="C17" i="15"/>
  <c r="D17" i="15"/>
  <c r="E17" i="15"/>
  <c r="F17" i="15"/>
  <c r="B18" i="15"/>
  <c r="C18" i="15"/>
  <c r="D18" i="15"/>
  <c r="E18" i="15"/>
  <c r="F18" i="15"/>
  <c r="B19" i="15"/>
  <c r="C19" i="15"/>
  <c r="D19" i="15"/>
  <c r="E19" i="15"/>
  <c r="F19" i="15"/>
  <c r="B20" i="15"/>
  <c r="C20" i="15"/>
  <c r="D20" i="15"/>
  <c r="E20" i="15"/>
  <c r="F20" i="15"/>
  <c r="B21" i="15"/>
  <c r="C21" i="15"/>
  <c r="D21" i="15"/>
  <c r="E21" i="15"/>
  <c r="F21" i="15"/>
  <c r="B22" i="15"/>
  <c r="C22" i="15"/>
  <c r="D22" i="15"/>
  <c r="E22" i="15"/>
  <c r="F22" i="15"/>
  <c r="B23" i="15"/>
  <c r="C23" i="15"/>
  <c r="D23" i="15"/>
  <c r="E23" i="15"/>
  <c r="F23" i="15"/>
  <c r="B24" i="15"/>
  <c r="C24" i="15"/>
  <c r="D24" i="15"/>
  <c r="E24" i="15"/>
  <c r="F24" i="15"/>
  <c r="C10" i="15"/>
  <c r="D10" i="15"/>
  <c r="E10" i="15"/>
  <c r="F10" i="15"/>
  <c r="B10" i="15"/>
  <c r="E14" i="8" l="1"/>
  <c r="F16" i="9" l="1"/>
  <c r="F14" i="9"/>
  <c r="F14" i="8"/>
  <c r="F14" i="7"/>
  <c r="F21" i="7"/>
  <c r="F14" i="6"/>
  <c r="D11" i="6"/>
  <c r="E11" i="6"/>
  <c r="F11" i="6"/>
  <c r="F11" i="5"/>
  <c r="D14" i="4"/>
  <c r="F16" i="2"/>
  <c r="F11" i="2"/>
  <c r="C14" i="8" l="1"/>
  <c r="F11" i="8"/>
  <c r="C11" i="2" l="1"/>
  <c r="F11" i="7"/>
  <c r="C11" i="7"/>
  <c r="C14" i="6" l="1"/>
  <c r="C16" i="6"/>
  <c r="C21" i="6"/>
  <c r="B24" i="13"/>
  <c r="B23" i="13"/>
  <c r="B22" i="13"/>
  <c r="F21" i="13"/>
  <c r="E21" i="13"/>
  <c r="D21" i="13"/>
  <c r="C21" i="13"/>
  <c r="B20" i="13"/>
  <c r="B19" i="13"/>
  <c r="B18" i="13"/>
  <c r="B17" i="13"/>
  <c r="F16" i="13"/>
  <c r="E16" i="13"/>
  <c r="D16" i="13"/>
  <c r="C16" i="13"/>
  <c r="B15" i="13"/>
  <c r="F14" i="13"/>
  <c r="E14" i="13"/>
  <c r="D14" i="13"/>
  <c r="C14" i="13"/>
  <c r="B13" i="13"/>
  <c r="B12" i="13"/>
  <c r="D11" i="13"/>
  <c r="C11" i="13"/>
  <c r="B24" i="12"/>
  <c r="B23" i="12"/>
  <c r="B22" i="12"/>
  <c r="F21" i="12"/>
  <c r="E21" i="12"/>
  <c r="D21" i="12"/>
  <c r="D21" i="18" s="1"/>
  <c r="D21" i="14" s="1"/>
  <c r="C21" i="12"/>
  <c r="C21" i="18" s="1"/>
  <c r="C21" i="14" s="1"/>
  <c r="B20" i="12"/>
  <c r="B20" i="18" s="1"/>
  <c r="B20" i="14" s="1"/>
  <c r="B19" i="12"/>
  <c r="B18" i="12"/>
  <c r="B17" i="12"/>
  <c r="F16" i="12"/>
  <c r="E16" i="12"/>
  <c r="D16" i="12"/>
  <c r="C16" i="12"/>
  <c r="B15" i="12"/>
  <c r="B15" i="18" s="1"/>
  <c r="B15" i="14" s="1"/>
  <c r="F14" i="12"/>
  <c r="F14" i="18" s="1"/>
  <c r="F14" i="14" s="1"/>
  <c r="E14" i="12"/>
  <c r="E14" i="18" s="1"/>
  <c r="E14" i="14" s="1"/>
  <c r="D14" i="12"/>
  <c r="C14" i="12"/>
  <c r="B13" i="12"/>
  <c r="B12" i="12"/>
  <c r="B12" i="18" s="1"/>
  <c r="B12" i="14" s="1"/>
  <c r="F11" i="12"/>
  <c r="F11" i="18" s="1"/>
  <c r="F11" i="14" s="1"/>
  <c r="E11" i="12"/>
  <c r="D11" i="12"/>
  <c r="D11" i="18" s="1"/>
  <c r="D11" i="14" s="1"/>
  <c r="C11" i="12"/>
  <c r="B24" i="11"/>
  <c r="B23" i="11"/>
  <c r="B22" i="11"/>
  <c r="F21" i="11"/>
  <c r="E21" i="11"/>
  <c r="D21" i="11"/>
  <c r="C21" i="11"/>
  <c r="B20" i="11"/>
  <c r="B19" i="11"/>
  <c r="B18" i="11"/>
  <c r="B17" i="11"/>
  <c r="F16" i="11"/>
  <c r="E16" i="11"/>
  <c r="D16" i="11"/>
  <c r="C16" i="11"/>
  <c r="B15" i="11"/>
  <c r="F14" i="11"/>
  <c r="E14" i="11"/>
  <c r="D14" i="11"/>
  <c r="C14" i="11"/>
  <c r="B13" i="11"/>
  <c r="B12" i="11"/>
  <c r="F11" i="11"/>
  <c r="E11" i="11"/>
  <c r="D11" i="11"/>
  <c r="C11" i="11"/>
  <c r="B24" i="10"/>
  <c r="B23" i="10"/>
  <c r="B22" i="10"/>
  <c r="F21" i="10"/>
  <c r="E21" i="10"/>
  <c r="D21" i="10"/>
  <c r="C21" i="10"/>
  <c r="B20" i="10"/>
  <c r="B19" i="10"/>
  <c r="B18" i="10"/>
  <c r="B17" i="10"/>
  <c r="F16" i="10"/>
  <c r="E16" i="10"/>
  <c r="D16" i="10"/>
  <c r="C16" i="10"/>
  <c r="B15" i="10"/>
  <c r="F14" i="10"/>
  <c r="E14" i="10"/>
  <c r="D14" i="10"/>
  <c r="C14" i="10"/>
  <c r="B13" i="10"/>
  <c r="B12" i="10"/>
  <c r="F11" i="10"/>
  <c r="E11" i="10"/>
  <c r="D11" i="10"/>
  <c r="C11" i="10"/>
  <c r="B24" i="9"/>
  <c r="B23" i="9"/>
  <c r="B22" i="9"/>
  <c r="F21" i="9"/>
  <c r="E21" i="9"/>
  <c r="D21" i="9"/>
  <c r="C21" i="9"/>
  <c r="B20" i="9"/>
  <c r="B19" i="9"/>
  <c r="B18" i="9"/>
  <c r="B17" i="9"/>
  <c r="E16" i="9"/>
  <c r="D16" i="9"/>
  <c r="C16" i="9"/>
  <c r="B15" i="9"/>
  <c r="E14" i="9"/>
  <c r="D14" i="9"/>
  <c r="C14" i="9"/>
  <c r="B13" i="9"/>
  <c r="B12" i="9"/>
  <c r="F11" i="9"/>
  <c r="E11" i="9"/>
  <c r="D11" i="9"/>
  <c r="C11" i="9"/>
  <c r="B24" i="8"/>
  <c r="B23" i="8"/>
  <c r="B22" i="8"/>
  <c r="F21" i="8"/>
  <c r="E21" i="8"/>
  <c r="D21" i="8"/>
  <c r="C21" i="8"/>
  <c r="B20" i="8"/>
  <c r="B19" i="8"/>
  <c r="B18" i="8"/>
  <c r="B17" i="8"/>
  <c r="F16" i="8"/>
  <c r="E16" i="8"/>
  <c r="D16" i="8"/>
  <c r="C16" i="8"/>
  <c r="B15" i="8"/>
  <c r="D14" i="8"/>
  <c r="B13" i="8"/>
  <c r="B12" i="8"/>
  <c r="E11" i="8"/>
  <c r="D11" i="8"/>
  <c r="C11" i="8"/>
  <c r="B24" i="7"/>
  <c r="B23" i="7"/>
  <c r="B22" i="7"/>
  <c r="E21" i="7"/>
  <c r="D21" i="7"/>
  <c r="C21" i="7"/>
  <c r="B20" i="7"/>
  <c r="B19" i="7"/>
  <c r="B18" i="7"/>
  <c r="B17" i="7"/>
  <c r="F16" i="7"/>
  <c r="E16" i="7"/>
  <c r="D16" i="7"/>
  <c r="C16" i="7"/>
  <c r="B15" i="7"/>
  <c r="E14" i="7"/>
  <c r="D14" i="7"/>
  <c r="C14" i="7"/>
  <c r="B14" i="7" s="1"/>
  <c r="B13" i="7"/>
  <c r="B12" i="7"/>
  <c r="E11" i="7"/>
  <c r="D11" i="7"/>
  <c r="B24" i="6"/>
  <c r="B23" i="6"/>
  <c r="B22" i="6"/>
  <c r="F21" i="6"/>
  <c r="E21" i="6"/>
  <c r="D21" i="6"/>
  <c r="B20" i="6"/>
  <c r="B19" i="6"/>
  <c r="B18" i="6"/>
  <c r="B17" i="6"/>
  <c r="F16" i="6"/>
  <c r="E16" i="6"/>
  <c r="D16" i="6"/>
  <c r="B15" i="6"/>
  <c r="E14" i="6"/>
  <c r="D14" i="6"/>
  <c r="B13" i="6"/>
  <c r="B12" i="6"/>
  <c r="C11" i="6"/>
  <c r="B24" i="5"/>
  <c r="B23" i="5"/>
  <c r="B22" i="5"/>
  <c r="F21" i="5"/>
  <c r="E21" i="5"/>
  <c r="D21" i="5"/>
  <c r="C21" i="5"/>
  <c r="B20" i="5"/>
  <c r="B19" i="5"/>
  <c r="B18" i="5"/>
  <c r="B17" i="5"/>
  <c r="F16" i="5"/>
  <c r="E16" i="5"/>
  <c r="D16" i="5"/>
  <c r="C16" i="5"/>
  <c r="B15" i="5"/>
  <c r="E14" i="5"/>
  <c r="D14" i="5"/>
  <c r="C14" i="5"/>
  <c r="B13" i="5"/>
  <c r="B12" i="5"/>
  <c r="E11" i="5"/>
  <c r="D11" i="5"/>
  <c r="C11" i="5"/>
  <c r="E10" i="5"/>
  <c r="B24" i="4"/>
  <c r="B23" i="4"/>
  <c r="B22" i="4"/>
  <c r="F21" i="4"/>
  <c r="E21" i="4"/>
  <c r="D21" i="4"/>
  <c r="C21" i="4"/>
  <c r="B19" i="4"/>
  <c r="B18" i="4"/>
  <c r="B17" i="4"/>
  <c r="F16" i="4"/>
  <c r="E16" i="4"/>
  <c r="D16" i="4"/>
  <c r="C16" i="4"/>
  <c r="B15" i="4"/>
  <c r="E14" i="4"/>
  <c r="C14" i="4"/>
  <c r="B14" i="4" s="1"/>
  <c r="B13" i="4"/>
  <c r="B12" i="4"/>
  <c r="F11" i="4"/>
  <c r="E11" i="4"/>
  <c r="D11" i="4"/>
  <c r="C11" i="4"/>
  <c r="B24" i="3"/>
  <c r="B23" i="3"/>
  <c r="B22" i="3"/>
  <c r="F21" i="3"/>
  <c r="E21" i="3"/>
  <c r="D21" i="3"/>
  <c r="C21" i="3"/>
  <c r="B20" i="3"/>
  <c r="B19" i="3"/>
  <c r="B18" i="3"/>
  <c r="B17" i="3"/>
  <c r="F16" i="3"/>
  <c r="E16" i="3"/>
  <c r="D16" i="3"/>
  <c r="C16" i="3"/>
  <c r="B15" i="3"/>
  <c r="E14" i="3"/>
  <c r="D14" i="3"/>
  <c r="C14" i="3"/>
  <c r="B13" i="3"/>
  <c r="B12" i="3"/>
  <c r="E11" i="3"/>
  <c r="D11" i="3"/>
  <c r="C11" i="3"/>
  <c r="C14" i="18" l="1"/>
  <c r="C14" i="14" s="1"/>
  <c r="B24" i="18"/>
  <c r="B24" i="14" s="1"/>
  <c r="C16" i="18"/>
  <c r="C16" i="14" s="1"/>
  <c r="B13" i="18"/>
  <c r="B13" i="14" s="1"/>
  <c r="B22" i="18"/>
  <c r="B22" i="14" s="1"/>
  <c r="B23" i="18"/>
  <c r="B23" i="14" s="1"/>
  <c r="B18" i="18"/>
  <c r="B18" i="14" s="1"/>
  <c r="D16" i="18"/>
  <c r="D16" i="14" s="1"/>
  <c r="B19" i="18"/>
  <c r="B19" i="14" s="1"/>
  <c r="B14" i="13"/>
  <c r="F21" i="18"/>
  <c r="F21" i="14" s="1"/>
  <c r="F16" i="18"/>
  <c r="F16" i="14" s="1"/>
  <c r="E21" i="18"/>
  <c r="E21" i="14" s="1"/>
  <c r="E16" i="18"/>
  <c r="E16" i="14" s="1"/>
  <c r="E11" i="18"/>
  <c r="E11" i="14" s="1"/>
  <c r="B14" i="12"/>
  <c r="B14" i="18" s="1"/>
  <c r="B14" i="14" s="1"/>
  <c r="D14" i="18"/>
  <c r="D14" i="14" s="1"/>
  <c r="B17" i="18"/>
  <c r="B17" i="14" s="1"/>
  <c r="C11" i="18"/>
  <c r="C11" i="14" s="1"/>
  <c r="B21" i="12"/>
  <c r="B21" i="11"/>
  <c r="D10" i="11"/>
  <c r="D10" i="3"/>
  <c r="E10" i="8"/>
  <c r="B11" i="10"/>
  <c r="E10" i="10"/>
  <c r="E10" i="4"/>
  <c r="B16" i="12"/>
  <c r="B14" i="9"/>
  <c r="B11" i="9"/>
  <c r="E10" i="6"/>
  <c r="B21" i="5"/>
  <c r="D10" i="4"/>
  <c r="B21" i="3"/>
  <c r="B11" i="3"/>
  <c r="C10" i="9"/>
  <c r="C10" i="11"/>
  <c r="D10" i="12"/>
  <c r="E10" i="12"/>
  <c r="F10" i="12"/>
  <c r="B21" i="13"/>
  <c r="F10" i="13"/>
  <c r="B16" i="13"/>
  <c r="B11" i="13"/>
  <c r="D10" i="13"/>
  <c r="E10" i="13"/>
  <c r="B11" i="12"/>
  <c r="F10" i="11"/>
  <c r="E10" i="11"/>
  <c r="B11" i="11"/>
  <c r="B16" i="11"/>
  <c r="B14" i="11"/>
  <c r="F10" i="10"/>
  <c r="B21" i="10"/>
  <c r="D10" i="10"/>
  <c r="B16" i="10"/>
  <c r="B14" i="10"/>
  <c r="F10" i="9"/>
  <c r="E10" i="9"/>
  <c r="B21" i="9"/>
  <c r="B16" i="9"/>
  <c r="D10" i="9"/>
  <c r="B14" i="8"/>
  <c r="C10" i="8"/>
  <c r="B21" i="8"/>
  <c r="B11" i="8"/>
  <c r="D10" i="8"/>
  <c r="B16" i="8"/>
  <c r="F10" i="8"/>
  <c r="F10" i="7"/>
  <c r="B21" i="7"/>
  <c r="B11" i="7"/>
  <c r="D10" i="7"/>
  <c r="B16" i="7"/>
  <c r="E10" i="7"/>
  <c r="F10" i="6"/>
  <c r="B11" i="6"/>
  <c r="C10" i="6"/>
  <c r="B21" i="6"/>
  <c r="B14" i="6"/>
  <c r="B16" i="6"/>
  <c r="D10" i="6"/>
  <c r="B14" i="5"/>
  <c r="D10" i="5"/>
  <c r="B11" i="5"/>
  <c r="B16" i="5"/>
  <c r="F10" i="5"/>
  <c r="C10" i="13"/>
  <c r="C10" i="12"/>
  <c r="C10" i="10"/>
  <c r="C10" i="7"/>
  <c r="B11" i="4"/>
  <c r="B16" i="4"/>
  <c r="B21" i="4"/>
  <c r="F10" i="4"/>
  <c r="B16" i="3"/>
  <c r="F10" i="3"/>
  <c r="E10" i="3"/>
  <c r="C10" i="3"/>
  <c r="B10" i="3" s="1"/>
  <c r="B14" i="3"/>
  <c r="C10" i="5"/>
  <c r="C10" i="4"/>
  <c r="B24" i="2"/>
  <c r="B23" i="2"/>
  <c r="B22" i="2"/>
  <c r="F21" i="2"/>
  <c r="F10" i="2" s="1"/>
  <c r="E21" i="2"/>
  <c r="D21" i="2"/>
  <c r="C21" i="2"/>
  <c r="B19" i="2"/>
  <c r="B18" i="2"/>
  <c r="B17" i="2"/>
  <c r="E16" i="2"/>
  <c r="D16" i="2"/>
  <c r="C16" i="2"/>
  <c r="B15" i="2"/>
  <c r="E14" i="2"/>
  <c r="D14" i="2"/>
  <c r="C14" i="2"/>
  <c r="B13" i="2"/>
  <c r="B12" i="2"/>
  <c r="E11" i="2"/>
  <c r="D11" i="2"/>
  <c r="B21" i="18" l="1"/>
  <c r="B21" i="14" s="1"/>
  <c r="F10" i="18"/>
  <c r="F10" i="14" s="1"/>
  <c r="E10" i="18"/>
  <c r="E10" i="14" s="1"/>
  <c r="D10" i="18"/>
  <c r="D10" i="14" s="1"/>
  <c r="B16" i="18"/>
  <c r="B16" i="14" s="1"/>
  <c r="B11" i="18"/>
  <c r="B11" i="14" s="1"/>
  <c r="C10" i="18"/>
  <c r="C10" i="14" s="1"/>
  <c r="B10" i="11"/>
  <c r="B10" i="4"/>
  <c r="B21" i="2"/>
  <c r="D10" i="2"/>
  <c r="B16" i="2"/>
  <c r="B14" i="2"/>
  <c r="E10" i="2"/>
  <c r="B10" i="9"/>
  <c r="B10" i="12"/>
  <c r="B10" i="13"/>
  <c r="B10" i="10"/>
  <c r="B10" i="8"/>
  <c r="B10" i="7"/>
  <c r="B10" i="6"/>
  <c r="B10" i="5"/>
  <c r="B11" i="2"/>
  <c r="C10" i="2"/>
  <c r="B10" i="18" l="1"/>
  <c r="B10" i="14" s="1"/>
  <c r="B10" i="2"/>
</calcChain>
</file>

<file path=xl/sharedStrings.xml><?xml version="1.0" encoding="utf-8"?>
<sst xmlns="http://schemas.openxmlformats.org/spreadsheetml/2006/main" count="459" uniqueCount="40">
  <si>
    <t>DIRESA - CALLAO</t>
  </si>
  <si>
    <t>EESS POR REDES / HOSPITALES</t>
  </si>
  <si>
    <t xml:space="preserve">TOTAL </t>
  </si>
  <si>
    <t>TOTAL RED BONILLA</t>
  </si>
  <si>
    <t>C.S. NESTOR GAMBETTA</t>
  </si>
  <si>
    <t>C.S. ACAPULCO</t>
  </si>
  <si>
    <t>TOTAL RED BEPECA</t>
  </si>
  <si>
    <t>C.S. BELLAVISTA</t>
  </si>
  <si>
    <t>TOTAL RED VENTANILLA</t>
  </si>
  <si>
    <t>C.S. M. I. PACHACUTEC PERU-COREA</t>
  </si>
  <si>
    <t>C.S.VILLA LOS REYES</t>
  </si>
  <si>
    <t>C.S. MARQUEZ</t>
  </si>
  <si>
    <t>TOTAL HOSPITALES</t>
  </si>
  <si>
    <t>HOSP. SAN JOSE</t>
  </si>
  <si>
    <t>HOSP. CARRION</t>
  </si>
  <si>
    <t>HOSPITAL DE VENTANILLA</t>
  </si>
  <si>
    <t>TOTAL GENERAL</t>
  </si>
  <si>
    <t>LIGADURA</t>
  </si>
  <si>
    <t>INMEDIATO  (3)</t>
  </si>
  <si>
    <t>2 A 3 MINUTOS (4)</t>
  </si>
  <si>
    <t>LACTANCIAPRECOZ</t>
  </si>
  <si>
    <t>SI (1)</t>
  </si>
  <si>
    <t>NO (2)</t>
  </si>
  <si>
    <t>TOTAL DE NACIDOS VIVOS SEGUN CORTE TARDIO DE CORDON UMBILICAL Y  LACTANCIA PRECOZ</t>
  </si>
  <si>
    <t xml:space="preserve">Fuente:  Aplicativo CNV Reniec/Minsa </t>
  </si>
  <si>
    <t>C.S. MI PERU</t>
  </si>
  <si>
    <t>DICIEMBRE_2022</t>
  </si>
  <si>
    <t>NOVIEMBRE_2022</t>
  </si>
  <si>
    <t>OCTUBRE_2022</t>
  </si>
  <si>
    <t>SETIEMBRE_2022</t>
  </si>
  <si>
    <t>AGOSTO_2022</t>
  </si>
  <si>
    <t>JULIO_2022</t>
  </si>
  <si>
    <t>JUNIO_2022</t>
  </si>
  <si>
    <t>ABRIL_2022</t>
  </si>
  <si>
    <t>MAYO_2022</t>
  </si>
  <si>
    <t>ENERO_2022</t>
  </si>
  <si>
    <t>FEBRERO_2022</t>
  </si>
  <si>
    <t>MARZO_2022</t>
  </si>
  <si>
    <t>I TRIMESTRE2022</t>
  </si>
  <si>
    <t>II TRIMESTRE 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</si>
</sst>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Protection="1">
      <protection locked="0"/>
    </xf>
    <xf numFmtId="165" fontId="4" fillId="2" borderId="1" xfId="1" applyNumberFormat="1" applyFont="1" applyFill="1" applyBorder="1" applyAlignment="1">
      <alignment vertical="center"/>
    </xf>
    <xf numFmtId="165" fontId="5" fillId="0" borderId="5" xfId="1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5" fillId="0" borderId="9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65" fontId="5" fillId="0" borderId="12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vertical="center"/>
    </xf>
    <xf numFmtId="165" fontId="2" fillId="3" borderId="10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" fontId="1" fillId="0" borderId="5" xfId="1" applyNumberFormat="1" applyFont="1" applyFill="1" applyBorder="1" applyAlignment="1">
      <alignment vertical="center"/>
    </xf>
    <xf numFmtId="1" fontId="5" fillId="0" borderId="5" xfId="1" applyNumberFormat="1" applyFont="1" applyFill="1" applyBorder="1" applyAlignment="1">
      <alignment vertical="center"/>
    </xf>
    <xf numFmtId="1" fontId="5" fillId="0" borderId="6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165" fontId="8" fillId="3" borderId="14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5" fontId="2" fillId="5" borderId="14" xfId="0" applyNumberFormat="1" applyFont="1" applyFill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165" fontId="8" fillId="3" borderId="14" xfId="0" applyNumberFormat="1" applyFont="1" applyFill="1" applyBorder="1" applyAlignment="1">
      <alignment horizontal="right" vertical="center"/>
    </xf>
    <xf numFmtId="165" fontId="2" fillId="5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right" vertical="center"/>
    </xf>
    <xf numFmtId="165" fontId="8" fillId="3" borderId="17" xfId="0" applyNumberFormat="1" applyFont="1" applyFill="1" applyBorder="1" applyAlignment="1">
      <alignment horizontal="right" vertical="center"/>
    </xf>
    <xf numFmtId="165" fontId="2" fillId="5" borderId="17" xfId="0" applyNumberFormat="1" applyFont="1" applyFill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0" borderId="18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" fontId="3" fillId="0" borderId="0" xfId="0" applyNumberFormat="1" applyFont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7" fontId="3" fillId="4" borderId="0" xfId="0" applyNumberFormat="1" applyFont="1" applyFill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7130" y="366544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7283"/>
          <a:ext cx="1371514" cy="1017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88034</xdr:colOff>
      <xdr:row>1</xdr:row>
      <xdr:rowOff>125556</xdr:rowOff>
    </xdr:from>
    <xdr:to>
      <xdr:col>0</xdr:col>
      <xdr:colOff>1350818</xdr:colOff>
      <xdr:row>5</xdr:row>
      <xdr:rowOff>92521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34" y="402647"/>
          <a:ext cx="1262784" cy="936783"/>
        </a:xfrm>
        <a:prstGeom prst="rect">
          <a:avLst/>
        </a:prstGeom>
      </xdr:spPr>
    </xdr:pic>
    <xdr:clientData/>
  </xdr:twoCellAnchor>
  <xdr:oneCellAnchor>
    <xdr:from>
      <xdr:col>5</xdr:col>
      <xdr:colOff>339084</xdr:colOff>
      <xdr:row>1</xdr:row>
      <xdr:rowOff>20180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2993" y="297271"/>
          <a:ext cx="1031658" cy="98427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105352</xdr:colOff>
      <xdr:row>1</xdr:row>
      <xdr:rowOff>142873</xdr:rowOff>
    </xdr:from>
    <xdr:to>
      <xdr:col>0</xdr:col>
      <xdr:colOff>1368136</xdr:colOff>
      <xdr:row>5</xdr:row>
      <xdr:rowOff>109838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52" y="419964"/>
          <a:ext cx="1262784" cy="936783"/>
        </a:xfrm>
        <a:prstGeom prst="rect">
          <a:avLst/>
        </a:prstGeom>
      </xdr:spPr>
    </xdr:pic>
    <xdr:clientData/>
  </xdr:twoCellAnchor>
  <xdr:oneCellAnchor>
    <xdr:from>
      <xdr:col>5</xdr:col>
      <xdr:colOff>304448</xdr:colOff>
      <xdr:row>1</xdr:row>
      <xdr:rowOff>72135</xdr:rowOff>
    </xdr:from>
    <xdr:ext cx="1031658" cy="984274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8357" y="349226"/>
          <a:ext cx="1031658" cy="98427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105352</xdr:colOff>
      <xdr:row>1</xdr:row>
      <xdr:rowOff>142873</xdr:rowOff>
    </xdr:from>
    <xdr:to>
      <xdr:col>0</xdr:col>
      <xdr:colOff>1368136</xdr:colOff>
      <xdr:row>5</xdr:row>
      <xdr:rowOff>109838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8EC4A-02F2-46F4-A18B-86388C4F8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52" y="419098"/>
          <a:ext cx="1262784" cy="957565"/>
        </a:xfrm>
        <a:prstGeom prst="rect">
          <a:avLst/>
        </a:prstGeom>
      </xdr:spPr>
    </xdr:pic>
    <xdr:clientData/>
  </xdr:twoCellAnchor>
  <xdr:oneCellAnchor>
    <xdr:from>
      <xdr:col>5</xdr:col>
      <xdr:colOff>304448</xdr:colOff>
      <xdr:row>1</xdr:row>
      <xdr:rowOff>72135</xdr:rowOff>
    </xdr:from>
    <xdr:ext cx="1031658" cy="984274"/>
    <xdr:pic>
      <xdr:nvPicPr>
        <xdr:cNvPr id="3" name="Imagen 2">
          <a:extLst>
            <a:ext uri="{FF2B5EF4-FFF2-40B4-BE49-F238E27FC236}">
              <a16:creationId xmlns:a16="http://schemas.microsoft.com/office/drawing/2014/main" id="{18FBA53D-3DD1-4A3B-8954-FD7CC04CB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473" y="348360"/>
          <a:ext cx="1031658" cy="984274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6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6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278471</xdr:colOff>
      <xdr:row>1</xdr:row>
      <xdr:rowOff>137078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721" y="406953"/>
          <a:ext cx="1031658" cy="98427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C8B18-F0C8-4D11-B89F-7CBD0E5C5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BF05BF-3F01-4248-B9DE-FCE62C1F5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278471</xdr:colOff>
      <xdr:row>1</xdr:row>
      <xdr:rowOff>137078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54C53B44-C573-4DE6-9F12-A15B53129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4496" y="413303"/>
          <a:ext cx="1031658" cy="98427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0956CF-8CEF-4B4A-AB03-BD9A07ACF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34D2B0-9493-4521-B318-19BA3CB50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278471</xdr:colOff>
      <xdr:row>1</xdr:row>
      <xdr:rowOff>137078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8C4DB4AD-D7F4-41BB-95DA-248CB49B4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4496" y="413303"/>
          <a:ext cx="1031658" cy="9842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356403</xdr:colOff>
      <xdr:row>1</xdr:row>
      <xdr:rowOff>89454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0312" y="366545"/>
          <a:ext cx="1031658" cy="9842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269811</xdr:colOff>
      <xdr:row>1</xdr:row>
      <xdr:rowOff>141407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720" y="418498"/>
          <a:ext cx="1031658" cy="9842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5009CC-BB14-41A7-8097-39AEB0F8C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269811</xdr:colOff>
      <xdr:row>1</xdr:row>
      <xdr:rowOff>141407</xdr:rowOff>
    </xdr:from>
    <xdr:ext cx="1031658" cy="984274"/>
    <xdr:pic>
      <xdr:nvPicPr>
        <xdr:cNvPr id="3" name="Imagen 2">
          <a:extLst>
            <a:ext uri="{FF2B5EF4-FFF2-40B4-BE49-F238E27FC236}">
              <a16:creationId xmlns:a16="http://schemas.microsoft.com/office/drawing/2014/main" id="{97FC94AE-0A0B-4426-8E48-23449729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836" y="417632"/>
          <a:ext cx="1031658" cy="98427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142874</xdr:rowOff>
    </xdr:from>
    <xdr:to>
      <xdr:col>0</xdr:col>
      <xdr:colOff>1522794</xdr:colOff>
      <xdr:row>5</xdr:row>
      <xdr:rowOff>173181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965"/>
          <a:ext cx="1348169" cy="1000125"/>
        </a:xfrm>
        <a:prstGeom prst="rect">
          <a:avLst/>
        </a:prstGeom>
      </xdr:spPr>
    </xdr:pic>
    <xdr:clientData/>
  </xdr:twoCellAnchor>
  <xdr:oneCellAnchor>
    <xdr:from>
      <xdr:col>5</xdr:col>
      <xdr:colOff>339084</xdr:colOff>
      <xdr:row>1</xdr:row>
      <xdr:rowOff>106771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2993" y="383862"/>
          <a:ext cx="1031658" cy="9842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6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twoCellAnchor editAs="oneCell">
    <xdr:from>
      <xdr:col>0</xdr:col>
      <xdr:colOff>209261</xdr:colOff>
      <xdr:row>1</xdr:row>
      <xdr:rowOff>38965</xdr:rowOff>
    </xdr:from>
    <xdr:to>
      <xdr:col>0</xdr:col>
      <xdr:colOff>1580775</xdr:colOff>
      <xdr:row>5</xdr:row>
      <xdr:rowOff>86590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61" y="316056"/>
          <a:ext cx="1371514" cy="1017443"/>
        </a:xfrm>
        <a:prstGeom prst="rect">
          <a:avLst/>
        </a:prstGeom>
      </xdr:spPr>
    </xdr:pic>
    <xdr:clientData/>
  </xdr:twoCellAnchor>
  <xdr:oneCellAnchor>
    <xdr:from>
      <xdr:col>5</xdr:col>
      <xdr:colOff>269812</xdr:colOff>
      <xdr:row>1</xdr:row>
      <xdr:rowOff>106772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721" y="383863"/>
          <a:ext cx="1031658" cy="98427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D25BB4-F169-4D72-8C6A-8652F513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twoCellAnchor editAs="oneCell">
    <xdr:from>
      <xdr:col>0</xdr:col>
      <xdr:colOff>209261</xdr:colOff>
      <xdr:row>1</xdr:row>
      <xdr:rowOff>38965</xdr:rowOff>
    </xdr:from>
    <xdr:to>
      <xdr:col>0</xdr:col>
      <xdr:colOff>1580775</xdr:colOff>
      <xdr:row>5</xdr:row>
      <xdr:rowOff>86590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53642B-9FF9-4918-9CD7-D70ACD300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61" y="315190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269812</xdr:colOff>
      <xdr:row>1</xdr:row>
      <xdr:rowOff>106772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BEADC73C-3E33-45EC-B3C2-E27803E56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837" y="382997"/>
          <a:ext cx="1031658" cy="98427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217857</xdr:colOff>
      <xdr:row>1</xdr:row>
      <xdr:rowOff>106770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1766" y="383861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174624</xdr:colOff>
      <xdr:row>1</xdr:row>
      <xdr:rowOff>125555</xdr:rowOff>
    </xdr:from>
    <xdr:to>
      <xdr:col>0</xdr:col>
      <xdr:colOff>1546138</xdr:colOff>
      <xdr:row>5</xdr:row>
      <xdr:rowOff>173180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4" y="402646"/>
          <a:ext cx="1371514" cy="1017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25"/>
  <sheetViews>
    <sheetView showGridLines="0" zoomScale="60" zoomScaleNormal="60" zoomScaleSheetLayoutView="55" workbookViewId="0">
      <selection activeCell="B21" sqref="B21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B1" s="2"/>
      <c r="C1" s="2"/>
      <c r="D1" s="2"/>
      <c r="E1" s="2"/>
      <c r="F1" s="2"/>
    </row>
    <row r="2" spans="1:7" ht="19.5" customHeight="1" x14ac:dyDescent="0.25">
      <c r="A2" s="51" t="s">
        <v>23</v>
      </c>
      <c r="B2" s="51"/>
      <c r="C2" s="51"/>
      <c r="D2" s="51"/>
      <c r="E2" s="51"/>
      <c r="F2" s="51"/>
    </row>
    <row r="3" spans="1:7" ht="19.5" customHeight="1" x14ac:dyDescent="0.25">
      <c r="A3" s="51"/>
      <c r="B3" s="51"/>
      <c r="C3" s="51"/>
      <c r="D3" s="51"/>
      <c r="E3" s="51"/>
      <c r="F3" s="51"/>
    </row>
    <row r="4" spans="1:7" ht="19.5" customHeight="1" x14ac:dyDescent="0.25">
      <c r="A4" s="58" t="s">
        <v>35</v>
      </c>
      <c r="B4" s="58"/>
      <c r="C4" s="58"/>
      <c r="D4" s="58"/>
      <c r="E4" s="58"/>
      <c r="F4" s="58"/>
    </row>
    <row r="5" spans="1:7" ht="19.5" customHeight="1" x14ac:dyDescent="0.25">
      <c r="A5" s="21"/>
      <c r="B5" s="21"/>
      <c r="C5" s="21"/>
      <c r="D5" s="21"/>
      <c r="E5" s="21"/>
      <c r="F5" s="21"/>
    </row>
    <row r="6" spans="1:7" ht="19.5" customHeight="1" x14ac:dyDescent="0.25">
      <c r="A6" s="51" t="s">
        <v>0</v>
      </c>
      <c r="B6" s="51"/>
      <c r="C6" s="51"/>
      <c r="D6" s="51"/>
      <c r="E6" s="51"/>
      <c r="F6" s="51"/>
    </row>
    <row r="7" spans="1:7" ht="19.5" customHeight="1" thickBot="1" x14ac:dyDescent="0.3">
      <c r="A7" s="21"/>
      <c r="B7" s="21"/>
      <c r="C7" s="21"/>
      <c r="D7" s="21"/>
      <c r="E7" s="21"/>
      <c r="F7" s="21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652</v>
      </c>
      <c r="C10" s="18">
        <f>SUM(,C21,C16,C14,C11)</f>
        <v>174</v>
      </c>
      <c r="D10" s="18">
        <f t="shared" ref="D10:F10" si="0">SUM(,D21,D16,D14,D11)</f>
        <v>478</v>
      </c>
      <c r="E10" s="18">
        <f t="shared" si="0"/>
        <v>461</v>
      </c>
      <c r="F10" s="18">
        <f t="shared" si="0"/>
        <v>191</v>
      </c>
    </row>
    <row r="11" spans="1:7" ht="25.5" customHeight="1" thickBot="1" x14ac:dyDescent="0.3">
      <c r="A11" s="3" t="s">
        <v>3</v>
      </c>
      <c r="B11" s="16">
        <f t="shared" ref="B11:B24" si="1">SUM(C11:D11)</f>
        <v>11</v>
      </c>
      <c r="C11" s="20">
        <f t="shared" ref="C11" si="2">SUM(C12:C13)</f>
        <v>1</v>
      </c>
      <c r="D11" s="7">
        <f t="shared" ref="D11" si="3">SUM(D12:D13)</f>
        <v>10</v>
      </c>
      <c r="E11" s="7">
        <f>SUM(E12:E13)</f>
        <v>10</v>
      </c>
      <c r="F11" s="7">
        <f>SUM(F12:F13)</f>
        <v>1</v>
      </c>
      <c r="G11" s="22"/>
    </row>
    <row r="12" spans="1:7" ht="25.5" customHeight="1" x14ac:dyDescent="0.25">
      <c r="A12" s="4" t="s">
        <v>4</v>
      </c>
      <c r="B12" s="17">
        <f t="shared" si="1"/>
        <v>5</v>
      </c>
      <c r="C12" s="10">
        <v>0</v>
      </c>
      <c r="D12" s="8">
        <v>5</v>
      </c>
      <c r="E12" s="8">
        <v>5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6</v>
      </c>
      <c r="C13" s="10">
        <v>1</v>
      </c>
      <c r="D13" s="9">
        <v>5</v>
      </c>
      <c r="E13" s="9">
        <v>5</v>
      </c>
      <c r="F13" s="10">
        <v>1</v>
      </c>
    </row>
    <row r="14" spans="1:7" ht="25.5" customHeight="1" thickBot="1" x14ac:dyDescent="0.3">
      <c r="A14" s="3" t="s">
        <v>6</v>
      </c>
      <c r="B14" s="7">
        <f t="shared" si="1"/>
        <v>2</v>
      </c>
      <c r="C14" s="7">
        <f t="shared" ref="C14:E14" si="4">+C15</f>
        <v>1</v>
      </c>
      <c r="D14" s="7">
        <f t="shared" si="4"/>
        <v>1</v>
      </c>
      <c r="E14" s="7">
        <f t="shared" si="4"/>
        <v>2</v>
      </c>
      <c r="F14" s="20">
        <v>0</v>
      </c>
    </row>
    <row r="15" spans="1:7" ht="25.5" customHeight="1" thickBot="1" x14ac:dyDescent="0.3">
      <c r="A15" s="4" t="s">
        <v>7</v>
      </c>
      <c r="B15" s="17">
        <f t="shared" si="1"/>
        <v>2</v>
      </c>
      <c r="C15" s="10">
        <v>1</v>
      </c>
      <c r="D15" s="10">
        <v>1</v>
      </c>
      <c r="E15" s="10">
        <v>2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66</v>
      </c>
      <c r="C16" s="7">
        <f t="shared" ref="C16:F16" si="5">SUM(C17:C20)</f>
        <v>6</v>
      </c>
      <c r="D16" s="7">
        <f t="shared" si="5"/>
        <v>60</v>
      </c>
      <c r="E16" s="7">
        <f t="shared" si="5"/>
        <v>65</v>
      </c>
      <c r="F16" s="7">
        <f t="shared" si="5"/>
        <v>1</v>
      </c>
    </row>
    <row r="17" spans="1:6" ht="25.5" customHeight="1" x14ac:dyDescent="0.25">
      <c r="A17" s="5" t="s">
        <v>9</v>
      </c>
      <c r="B17" s="17">
        <f t="shared" si="1"/>
        <v>25</v>
      </c>
      <c r="C17" s="10">
        <v>3</v>
      </c>
      <c r="D17" s="10">
        <v>22</v>
      </c>
      <c r="E17" s="10">
        <v>24</v>
      </c>
      <c r="F17" s="10">
        <v>1</v>
      </c>
    </row>
    <row r="18" spans="1:6" ht="25.5" customHeight="1" x14ac:dyDescent="0.25">
      <c r="A18" s="4" t="s">
        <v>10</v>
      </c>
      <c r="B18" s="17">
        <f t="shared" si="1"/>
        <v>16</v>
      </c>
      <c r="C18" s="10">
        <v>1</v>
      </c>
      <c r="D18" s="10">
        <v>15</v>
      </c>
      <c r="E18" s="10">
        <v>16</v>
      </c>
      <c r="F18" s="10">
        <v>0</v>
      </c>
    </row>
    <row r="19" spans="1:6" ht="25.5" customHeight="1" x14ac:dyDescent="0.25">
      <c r="A19" s="4" t="s">
        <v>11</v>
      </c>
      <c r="B19" s="17">
        <f t="shared" ref="B19" si="6">SUM(C19:D19)</f>
        <v>10</v>
      </c>
      <c r="C19" s="10">
        <v>1</v>
      </c>
      <c r="D19" s="10">
        <v>9</v>
      </c>
      <c r="E19" s="10">
        <v>10</v>
      </c>
      <c r="F19" s="10">
        <v>0</v>
      </c>
    </row>
    <row r="20" spans="1:6" ht="25.5" customHeight="1" thickBot="1" x14ac:dyDescent="0.3">
      <c r="A20" s="4" t="s">
        <v>25</v>
      </c>
      <c r="B20" s="10">
        <v>15</v>
      </c>
      <c r="C20" s="10">
        <v>1</v>
      </c>
      <c r="D20" s="10">
        <v>14</v>
      </c>
      <c r="E20" s="10">
        <v>15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573</v>
      </c>
      <c r="C21" s="11">
        <f>SUM(C22:C24)</f>
        <v>166</v>
      </c>
      <c r="D21" s="11">
        <f>SUM(D22:D24)</f>
        <v>407</v>
      </c>
      <c r="E21" s="11">
        <f>SUM(E22:E24)</f>
        <v>384</v>
      </c>
      <c r="F21" s="11">
        <f>SUM(F22:F24)</f>
        <v>189</v>
      </c>
    </row>
    <row r="22" spans="1:6" ht="25.5" customHeight="1" x14ac:dyDescent="0.25">
      <c r="A22" s="4" t="s">
        <v>13</v>
      </c>
      <c r="B22" s="12">
        <f t="shared" si="1"/>
        <v>157</v>
      </c>
      <c r="C22" s="12">
        <v>76</v>
      </c>
      <c r="D22" s="12">
        <v>81</v>
      </c>
      <c r="E22" s="12">
        <v>81</v>
      </c>
      <c r="F22" s="12">
        <v>76</v>
      </c>
    </row>
    <row r="23" spans="1:6" ht="25.5" customHeight="1" x14ac:dyDescent="0.25">
      <c r="A23" s="4" t="s">
        <v>14</v>
      </c>
      <c r="B23" s="9">
        <f t="shared" si="1"/>
        <v>297</v>
      </c>
      <c r="C23" s="9">
        <v>49</v>
      </c>
      <c r="D23" s="9">
        <v>248</v>
      </c>
      <c r="E23" s="9">
        <v>213</v>
      </c>
      <c r="F23" s="9">
        <v>84</v>
      </c>
    </row>
    <row r="24" spans="1:6" ht="25.5" customHeight="1" thickBot="1" x14ac:dyDescent="0.3">
      <c r="A24" s="14" t="s">
        <v>15</v>
      </c>
      <c r="B24" s="15">
        <f t="shared" si="1"/>
        <v>119</v>
      </c>
      <c r="C24" s="15">
        <v>41</v>
      </c>
      <c r="D24" s="15">
        <v>78</v>
      </c>
      <c r="E24" s="15">
        <v>90</v>
      </c>
      <c r="F24" s="15">
        <v>29</v>
      </c>
    </row>
    <row r="25" spans="1:6" ht="12" customHeight="1" x14ac:dyDescent="0.25">
      <c r="A25" s="6" t="s">
        <v>24</v>
      </c>
    </row>
  </sheetData>
  <mergeCells count="8">
    <mergeCell ref="A2:F2"/>
    <mergeCell ref="A3:F3"/>
    <mergeCell ref="A6:F6"/>
    <mergeCell ref="A8:A9"/>
    <mergeCell ref="B8:B9"/>
    <mergeCell ref="C8:D8"/>
    <mergeCell ref="E8:F8"/>
    <mergeCell ref="A4:F4"/>
  </mergeCells>
  <printOptions horizontalCentered="1"/>
  <pageMargins left="0.21" right="0.19685039370078741" top="0.19" bottom="0.17" header="0.18" footer="0.15748031496062992"/>
  <pageSetup scale="70" orientation="landscape" r:id="rId1"/>
  <rowBreaks count="1" manualBreakCount="1">
    <brk id="27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zoomScale="55" zoomScaleNormal="55" workbookViewId="0">
      <selection activeCell="D28" sqref="D28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30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631</v>
      </c>
      <c r="C10" s="18">
        <f>SUM(,C21,C16,C14,C11)</f>
        <v>211</v>
      </c>
      <c r="D10" s="18">
        <f t="shared" ref="D10:F10" si="0">SUM(,D21,D16,D14,D11)</f>
        <v>420</v>
      </c>
      <c r="E10" s="18">
        <f t="shared" si="0"/>
        <v>388</v>
      </c>
      <c r="F10" s="18">
        <f t="shared" si="0"/>
        <v>243</v>
      </c>
    </row>
    <row r="11" spans="1:7" ht="25.5" customHeight="1" thickBot="1" x14ac:dyDescent="0.3">
      <c r="A11" s="3" t="s">
        <v>3</v>
      </c>
      <c r="B11" s="16">
        <f t="shared" ref="B11:B24" si="1">SUM(C11:D11)</f>
        <v>11</v>
      </c>
      <c r="C11" s="7">
        <f t="shared" ref="C11:F11" si="2">SUM(C12:C13)</f>
        <v>0</v>
      </c>
      <c r="D11" s="7">
        <f t="shared" si="2"/>
        <v>11</v>
      </c>
      <c r="E11" s="7">
        <f>SUM(E12:E13)</f>
        <v>11</v>
      </c>
      <c r="F11" s="7">
        <f t="shared" si="2"/>
        <v>0</v>
      </c>
      <c r="G11" s="22"/>
    </row>
    <row r="12" spans="1:7" ht="25.5" customHeight="1" x14ac:dyDescent="0.25">
      <c r="A12" s="4" t="s">
        <v>4</v>
      </c>
      <c r="B12" s="17">
        <f t="shared" si="1"/>
        <v>6</v>
      </c>
      <c r="C12" s="8">
        <v>0</v>
      </c>
      <c r="D12" s="8">
        <v>6</v>
      </c>
      <c r="E12" s="8">
        <v>6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5</v>
      </c>
      <c r="C13" s="10">
        <v>0</v>
      </c>
      <c r="D13" s="9">
        <v>5</v>
      </c>
      <c r="E13" s="9">
        <v>5</v>
      </c>
      <c r="F13" s="10">
        <v>0</v>
      </c>
    </row>
    <row r="14" spans="1:7" ht="25.5" customHeight="1" thickBot="1" x14ac:dyDescent="0.3">
      <c r="A14" s="3" t="s">
        <v>6</v>
      </c>
      <c r="B14" s="7">
        <f t="shared" si="1"/>
        <v>2</v>
      </c>
      <c r="C14" s="20">
        <f t="shared" ref="C14:E14" si="3">+C15</f>
        <v>0</v>
      </c>
      <c r="D14" s="7">
        <f t="shared" si="3"/>
        <v>2</v>
      </c>
      <c r="E14" s="7">
        <f t="shared" si="3"/>
        <v>2</v>
      </c>
      <c r="F14" s="20">
        <f>+F15</f>
        <v>0</v>
      </c>
    </row>
    <row r="15" spans="1:7" ht="25.5" customHeight="1" thickBot="1" x14ac:dyDescent="0.3">
      <c r="A15" s="4" t="s">
        <v>7</v>
      </c>
      <c r="B15" s="17">
        <f t="shared" si="1"/>
        <v>2</v>
      </c>
      <c r="C15" s="10">
        <v>0</v>
      </c>
      <c r="D15" s="10">
        <v>2</v>
      </c>
      <c r="E15" s="10">
        <v>2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38</v>
      </c>
      <c r="C16" s="7">
        <f t="shared" ref="C16:F16" si="4">SUM(C17:C20)</f>
        <v>6</v>
      </c>
      <c r="D16" s="7">
        <f t="shared" si="4"/>
        <v>32</v>
      </c>
      <c r="E16" s="7">
        <f t="shared" si="4"/>
        <v>38</v>
      </c>
      <c r="F16" s="7">
        <f t="shared" si="4"/>
        <v>0</v>
      </c>
    </row>
    <row r="17" spans="1:6" ht="25.5" customHeight="1" x14ac:dyDescent="0.25">
      <c r="A17" s="5" t="s">
        <v>9</v>
      </c>
      <c r="B17" s="17">
        <f t="shared" si="1"/>
        <v>15</v>
      </c>
      <c r="C17" s="10">
        <v>3</v>
      </c>
      <c r="D17" s="10">
        <v>12</v>
      </c>
      <c r="E17" s="10">
        <v>15</v>
      </c>
      <c r="F17" s="10">
        <v>0</v>
      </c>
    </row>
    <row r="18" spans="1:6" ht="25.5" customHeight="1" x14ac:dyDescent="0.25">
      <c r="A18" s="4" t="s">
        <v>10</v>
      </c>
      <c r="B18" s="17">
        <f t="shared" si="1"/>
        <v>10</v>
      </c>
      <c r="C18" s="10">
        <v>2</v>
      </c>
      <c r="D18" s="10">
        <v>8</v>
      </c>
      <c r="E18" s="10">
        <v>10</v>
      </c>
      <c r="F18" s="10">
        <v>0</v>
      </c>
    </row>
    <row r="19" spans="1:6" ht="25.5" customHeight="1" x14ac:dyDescent="0.25">
      <c r="A19" s="4" t="s">
        <v>11</v>
      </c>
      <c r="B19" s="17">
        <f t="shared" ref="B19" si="5">SUM(C19:D19)</f>
        <v>4</v>
      </c>
      <c r="C19" s="10">
        <v>0</v>
      </c>
      <c r="D19" s="10">
        <v>4</v>
      </c>
      <c r="E19" s="10">
        <v>4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1"/>
        <v>9</v>
      </c>
      <c r="C20" s="10">
        <v>1</v>
      </c>
      <c r="D20" s="10">
        <v>8</v>
      </c>
      <c r="E20" s="10">
        <v>9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580</v>
      </c>
      <c r="C21" s="11">
        <f>SUM(C22:C24)</f>
        <v>205</v>
      </c>
      <c r="D21" s="11">
        <f>SUM(D22:D24)</f>
        <v>375</v>
      </c>
      <c r="E21" s="11">
        <f>SUM(E22:E24)</f>
        <v>337</v>
      </c>
      <c r="F21" s="11">
        <f>SUM(F22:F24)</f>
        <v>243</v>
      </c>
    </row>
    <row r="22" spans="1:6" ht="25.5" customHeight="1" x14ac:dyDescent="0.25">
      <c r="A22" s="4" t="s">
        <v>13</v>
      </c>
      <c r="B22" s="12">
        <f t="shared" si="1"/>
        <v>144</v>
      </c>
      <c r="C22" s="12">
        <v>99</v>
      </c>
      <c r="D22" s="12">
        <v>45</v>
      </c>
      <c r="E22" s="12">
        <v>56</v>
      </c>
      <c r="F22" s="12">
        <v>88</v>
      </c>
    </row>
    <row r="23" spans="1:6" ht="25.5" customHeight="1" x14ac:dyDescent="0.25">
      <c r="A23" s="4" t="s">
        <v>14</v>
      </c>
      <c r="B23" s="9">
        <f t="shared" si="1"/>
        <v>294</v>
      </c>
      <c r="C23" s="9">
        <v>56</v>
      </c>
      <c r="D23" s="9">
        <v>238</v>
      </c>
      <c r="E23" s="9">
        <v>188</v>
      </c>
      <c r="F23" s="9">
        <v>106</v>
      </c>
    </row>
    <row r="24" spans="1:6" ht="25.5" customHeight="1" thickBot="1" x14ac:dyDescent="0.3">
      <c r="A24" s="14" t="s">
        <v>15</v>
      </c>
      <c r="B24" s="15">
        <f t="shared" si="1"/>
        <v>142</v>
      </c>
      <c r="C24" s="15">
        <v>50</v>
      </c>
      <c r="D24" s="15">
        <v>92</v>
      </c>
      <c r="E24" s="15">
        <v>93</v>
      </c>
      <c r="F24" s="15">
        <v>49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showGridLines="0" zoomScale="55" zoomScaleNormal="55" zoomScaleSheetLayoutView="55" workbookViewId="0">
      <selection activeCell="D13" sqref="D13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29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617</v>
      </c>
      <c r="C10" s="18">
        <f>SUM(,C21,C16,C14,C11)</f>
        <v>186</v>
      </c>
      <c r="D10" s="18">
        <f t="shared" ref="D10:F10" si="0">SUM(,D21,D16,D14,D11)</f>
        <v>431</v>
      </c>
      <c r="E10" s="18">
        <f t="shared" si="0"/>
        <v>399</v>
      </c>
      <c r="F10" s="18">
        <f t="shared" si="0"/>
        <v>218</v>
      </c>
    </row>
    <row r="11" spans="1:7" ht="25.5" customHeight="1" thickBot="1" x14ac:dyDescent="0.3">
      <c r="A11" s="3" t="s">
        <v>3</v>
      </c>
      <c r="B11" s="16">
        <f t="shared" ref="B11:B24" si="1">SUM(C11:D11)</f>
        <v>14</v>
      </c>
      <c r="C11" s="30">
        <f t="shared" ref="C11:F11" si="2">SUM(C12:C13)</f>
        <v>0</v>
      </c>
      <c r="D11" s="7">
        <f t="shared" si="2"/>
        <v>14</v>
      </c>
      <c r="E11" s="7">
        <f>SUM(E12:E13)</f>
        <v>14</v>
      </c>
      <c r="F11" s="20">
        <f t="shared" si="2"/>
        <v>0</v>
      </c>
      <c r="G11" s="22"/>
    </row>
    <row r="12" spans="1:7" ht="25.5" customHeight="1" x14ac:dyDescent="0.25">
      <c r="A12" s="4" t="s">
        <v>4</v>
      </c>
      <c r="B12" s="17">
        <f t="shared" si="1"/>
        <v>10</v>
      </c>
      <c r="C12" s="10">
        <v>0</v>
      </c>
      <c r="D12" s="8">
        <v>10</v>
      </c>
      <c r="E12" s="8">
        <v>10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4</v>
      </c>
      <c r="C13" s="10">
        <v>0</v>
      </c>
      <c r="D13" s="9">
        <v>4</v>
      </c>
      <c r="E13" s="9">
        <v>4</v>
      </c>
      <c r="F13" s="10">
        <v>0</v>
      </c>
    </row>
    <row r="14" spans="1:7" ht="25.5" customHeight="1" thickBot="1" x14ac:dyDescent="0.3">
      <c r="A14" s="3" t="s">
        <v>6</v>
      </c>
      <c r="B14" s="7">
        <f t="shared" si="1"/>
        <v>1</v>
      </c>
      <c r="C14" s="30">
        <f t="shared" ref="C14:F14" si="3">+C15</f>
        <v>0</v>
      </c>
      <c r="D14" s="7">
        <f t="shared" si="3"/>
        <v>1</v>
      </c>
      <c r="E14" s="7">
        <f t="shared" si="3"/>
        <v>1</v>
      </c>
      <c r="F14" s="20">
        <f t="shared" si="3"/>
        <v>0</v>
      </c>
    </row>
    <row r="15" spans="1:7" ht="25.5" customHeight="1" thickBot="1" x14ac:dyDescent="0.3">
      <c r="A15" s="4" t="s">
        <v>7</v>
      </c>
      <c r="B15" s="17">
        <f t="shared" si="1"/>
        <v>1</v>
      </c>
      <c r="C15" s="10">
        <v>0</v>
      </c>
      <c r="D15" s="10">
        <v>1</v>
      </c>
      <c r="E15" s="10">
        <v>1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54</v>
      </c>
      <c r="C16" s="7">
        <f t="shared" ref="C16:F16" si="4">SUM(C17:C20)</f>
        <v>2</v>
      </c>
      <c r="D16" s="7">
        <f t="shared" si="4"/>
        <v>52</v>
      </c>
      <c r="E16" s="7">
        <f t="shared" si="4"/>
        <v>53</v>
      </c>
      <c r="F16" s="7">
        <f t="shared" si="4"/>
        <v>1</v>
      </c>
    </row>
    <row r="17" spans="1:6" ht="25.5" customHeight="1" x14ac:dyDescent="0.25">
      <c r="A17" s="5" t="s">
        <v>9</v>
      </c>
      <c r="B17" s="17">
        <f t="shared" si="1"/>
        <v>22</v>
      </c>
      <c r="C17" s="10">
        <v>0</v>
      </c>
      <c r="D17" s="10">
        <v>22</v>
      </c>
      <c r="E17" s="10">
        <v>22</v>
      </c>
      <c r="F17" s="10">
        <v>0</v>
      </c>
    </row>
    <row r="18" spans="1:6" ht="25.5" customHeight="1" x14ac:dyDescent="0.25">
      <c r="A18" s="4" t="s">
        <v>10</v>
      </c>
      <c r="B18" s="17">
        <f t="shared" si="1"/>
        <v>17</v>
      </c>
      <c r="C18" s="10">
        <v>2</v>
      </c>
      <c r="D18" s="10">
        <v>15</v>
      </c>
      <c r="E18" s="10">
        <v>16</v>
      </c>
      <c r="F18" s="10">
        <v>1</v>
      </c>
    </row>
    <row r="19" spans="1:6" ht="25.5" customHeight="1" x14ac:dyDescent="0.25">
      <c r="A19" s="4" t="s">
        <v>11</v>
      </c>
      <c r="B19" s="17">
        <f t="shared" ref="B19" si="5">SUM(C19:D19)</f>
        <v>7</v>
      </c>
      <c r="C19" s="10">
        <v>0</v>
      </c>
      <c r="D19" s="10">
        <v>7</v>
      </c>
      <c r="E19" s="10">
        <v>7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1"/>
        <v>8</v>
      </c>
      <c r="C20" s="10">
        <v>0</v>
      </c>
      <c r="D20" s="10">
        <v>8</v>
      </c>
      <c r="E20" s="10">
        <v>8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548</v>
      </c>
      <c r="C21" s="11">
        <f>SUM(C22:C24)</f>
        <v>184</v>
      </c>
      <c r="D21" s="11">
        <f>SUM(D22:D24)</f>
        <v>364</v>
      </c>
      <c r="E21" s="11">
        <f>SUM(E22:E24)</f>
        <v>331</v>
      </c>
      <c r="F21" s="11">
        <f>SUM(F22:F24)</f>
        <v>217</v>
      </c>
    </row>
    <row r="22" spans="1:6" ht="25.5" customHeight="1" x14ac:dyDescent="0.25">
      <c r="A22" s="4" t="s">
        <v>13</v>
      </c>
      <c r="B22" s="12">
        <f t="shared" si="1"/>
        <v>150</v>
      </c>
      <c r="C22" s="12">
        <v>49</v>
      </c>
      <c r="D22" s="12">
        <v>101</v>
      </c>
      <c r="E22" s="12">
        <v>67</v>
      </c>
      <c r="F22" s="12">
        <v>83</v>
      </c>
    </row>
    <row r="23" spans="1:6" ht="25.5" customHeight="1" x14ac:dyDescent="0.25">
      <c r="A23" s="4" t="s">
        <v>14</v>
      </c>
      <c r="B23" s="9">
        <f t="shared" si="1"/>
        <v>260</v>
      </c>
      <c r="C23" s="9">
        <v>79</v>
      </c>
      <c r="D23" s="9">
        <v>181</v>
      </c>
      <c r="E23" s="9">
        <v>173</v>
      </c>
      <c r="F23" s="9">
        <v>87</v>
      </c>
    </row>
    <row r="24" spans="1:6" ht="25.5" customHeight="1" thickBot="1" x14ac:dyDescent="0.3">
      <c r="A24" s="14" t="s">
        <v>15</v>
      </c>
      <c r="B24" s="15">
        <f t="shared" si="1"/>
        <v>138</v>
      </c>
      <c r="C24" s="15">
        <v>56</v>
      </c>
      <c r="D24" s="15">
        <v>82</v>
      </c>
      <c r="E24" s="15">
        <v>91</v>
      </c>
      <c r="F24" s="15">
        <v>47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8EC6-DC72-4C1D-B972-55975F9A9462}">
  <dimension ref="A1:G25"/>
  <sheetViews>
    <sheetView showGridLines="0" zoomScale="55" zoomScaleNormal="55" zoomScaleSheetLayoutView="55" workbookViewId="0">
      <selection activeCell="B34" sqref="B34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29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7">
        <f>+JULIO!B10+AGOSTO!B10+SETIEMBRE!B10</f>
        <v>1891</v>
      </c>
      <c r="C10" s="37">
        <f>+JULIO!C10+AGOSTO!C10+SETIEMBRE!C10</f>
        <v>576</v>
      </c>
      <c r="D10" s="37">
        <f>+JULIO!D10+AGOSTO!D10+SETIEMBRE!D10</f>
        <v>1315</v>
      </c>
      <c r="E10" s="37">
        <f>+JULIO!E10+AGOSTO!E10+SETIEMBRE!E10</f>
        <v>1220</v>
      </c>
      <c r="F10" s="40">
        <f>+JULIO!F10+AGOSTO!F10+SETIEMBRE!F10</f>
        <v>671</v>
      </c>
    </row>
    <row r="11" spans="1:7" ht="25.5" customHeight="1" thickBot="1" x14ac:dyDescent="0.3">
      <c r="A11" s="34" t="s">
        <v>3</v>
      </c>
      <c r="B11" s="38">
        <f>+JULIO!B11+AGOSTO!B11+SETIEMBRE!B11</f>
        <v>30</v>
      </c>
      <c r="C11" s="38">
        <f>+JULIO!C11+AGOSTO!C11+SETIEMBRE!C11</f>
        <v>0</v>
      </c>
      <c r="D11" s="38">
        <f>+JULIO!D11+AGOSTO!D11+SETIEMBRE!D11</f>
        <v>30</v>
      </c>
      <c r="E11" s="38">
        <f>+JULIO!E11+AGOSTO!E11+SETIEMBRE!E11</f>
        <v>30</v>
      </c>
      <c r="F11" s="41">
        <f>+JULIO!F11+AGOSTO!F11+SETIEMBRE!F11</f>
        <v>0</v>
      </c>
      <c r="G11" s="22"/>
    </row>
    <row r="12" spans="1:7" ht="25.5" customHeight="1" x14ac:dyDescent="0.25">
      <c r="A12" s="4" t="s">
        <v>4</v>
      </c>
      <c r="B12" s="39">
        <f>+JULIO!B12+AGOSTO!B12+SETIEMBRE!B12</f>
        <v>19</v>
      </c>
      <c r="C12" s="39">
        <f>+JULIO!C12+AGOSTO!C12+SETIEMBRE!C12</f>
        <v>0</v>
      </c>
      <c r="D12" s="39">
        <f>+JULIO!D12+AGOSTO!D12+SETIEMBRE!D12</f>
        <v>19</v>
      </c>
      <c r="E12" s="39">
        <f>+JULIO!E12+AGOSTO!E12+SETIEMBRE!E12</f>
        <v>19</v>
      </c>
      <c r="F12" s="42">
        <f>+JULIO!F12+AGOSTO!F12+SETIEMBRE!F12</f>
        <v>0</v>
      </c>
    </row>
    <row r="13" spans="1:7" ht="25.5" customHeight="1" thickBot="1" x14ac:dyDescent="0.3">
      <c r="A13" s="4" t="s">
        <v>5</v>
      </c>
      <c r="B13" s="39">
        <f>+JULIO!B13+AGOSTO!B13+SETIEMBRE!B13</f>
        <v>11</v>
      </c>
      <c r="C13" s="39">
        <f>+JULIO!C13+AGOSTO!C13+SETIEMBRE!C13</f>
        <v>0</v>
      </c>
      <c r="D13" s="39">
        <f>+JULIO!D13+AGOSTO!D13+SETIEMBRE!D13</f>
        <v>11</v>
      </c>
      <c r="E13" s="39">
        <f>+JULIO!E13+AGOSTO!E13+SETIEMBRE!E13</f>
        <v>11</v>
      </c>
      <c r="F13" s="42">
        <f>+JULIO!F13+AGOSTO!F13+SETIEMBRE!F13</f>
        <v>0</v>
      </c>
    </row>
    <row r="14" spans="1:7" ht="25.5" customHeight="1" thickBot="1" x14ac:dyDescent="0.3">
      <c r="A14" s="34" t="s">
        <v>6</v>
      </c>
      <c r="B14" s="38">
        <f>+JULIO!B14+AGOSTO!B14+SETIEMBRE!B14</f>
        <v>10</v>
      </c>
      <c r="C14" s="38">
        <f>+JULIO!C14+AGOSTO!C14+SETIEMBRE!C14</f>
        <v>2</v>
      </c>
      <c r="D14" s="38">
        <f>+JULIO!D14+AGOSTO!D14+SETIEMBRE!D14</f>
        <v>8</v>
      </c>
      <c r="E14" s="38">
        <f>+JULIO!E14+AGOSTO!E14+SETIEMBRE!E14</f>
        <v>10</v>
      </c>
      <c r="F14" s="41">
        <f>+JULIO!F14+AGOSTO!F14+SETIEMBRE!F14</f>
        <v>0</v>
      </c>
    </row>
    <row r="15" spans="1:7" ht="25.5" customHeight="1" thickBot="1" x14ac:dyDescent="0.3">
      <c r="A15" s="4" t="s">
        <v>7</v>
      </c>
      <c r="B15" s="39">
        <f>+JULIO!B15+AGOSTO!B15+SETIEMBRE!B15</f>
        <v>10</v>
      </c>
      <c r="C15" s="39">
        <f>+JULIO!C15+AGOSTO!C15+SETIEMBRE!C15</f>
        <v>2</v>
      </c>
      <c r="D15" s="39">
        <f>+JULIO!D15+AGOSTO!D15+SETIEMBRE!D15</f>
        <v>8</v>
      </c>
      <c r="E15" s="39">
        <f>+JULIO!E15+AGOSTO!E15+SETIEMBRE!E15</f>
        <v>10</v>
      </c>
      <c r="F15" s="42">
        <f>+JULIO!F15+AGOSTO!F15+SETIEMBRE!F15</f>
        <v>0</v>
      </c>
    </row>
    <row r="16" spans="1:7" ht="25.5" customHeight="1" thickBot="1" x14ac:dyDescent="0.3">
      <c r="A16" s="34" t="s">
        <v>8</v>
      </c>
      <c r="B16" s="38">
        <f>+JULIO!B16+AGOSTO!B16+SETIEMBRE!B16</f>
        <v>150</v>
      </c>
      <c r="C16" s="38">
        <f>+JULIO!C16+AGOSTO!C16+SETIEMBRE!C16</f>
        <v>13</v>
      </c>
      <c r="D16" s="38">
        <f>+JULIO!D16+AGOSTO!D16+SETIEMBRE!D16</f>
        <v>137</v>
      </c>
      <c r="E16" s="38">
        <f>+JULIO!E16+AGOSTO!E16+SETIEMBRE!E16</f>
        <v>148</v>
      </c>
      <c r="F16" s="41">
        <f>+JULIO!F16+AGOSTO!F16+SETIEMBRE!F16</f>
        <v>2</v>
      </c>
    </row>
    <row r="17" spans="1:6" ht="25.5" customHeight="1" x14ac:dyDescent="0.25">
      <c r="A17" s="5" t="s">
        <v>9</v>
      </c>
      <c r="B17" s="39">
        <f>+JULIO!B17+AGOSTO!B17+SETIEMBRE!B17</f>
        <v>64</v>
      </c>
      <c r="C17" s="39">
        <f>+JULIO!C17+AGOSTO!C17+SETIEMBRE!C17</f>
        <v>7</v>
      </c>
      <c r="D17" s="39">
        <f>+JULIO!D17+AGOSTO!D17+SETIEMBRE!D17</f>
        <v>57</v>
      </c>
      <c r="E17" s="39">
        <f>+JULIO!E17+AGOSTO!E17+SETIEMBRE!E17</f>
        <v>63</v>
      </c>
      <c r="F17" s="42">
        <f>+JULIO!F17+AGOSTO!F17+SETIEMBRE!F17</f>
        <v>1</v>
      </c>
    </row>
    <row r="18" spans="1:6" ht="25.5" customHeight="1" x14ac:dyDescent="0.25">
      <c r="A18" s="4" t="s">
        <v>10</v>
      </c>
      <c r="B18" s="39">
        <f>+JULIO!B18+AGOSTO!B18+SETIEMBRE!B18</f>
        <v>42</v>
      </c>
      <c r="C18" s="39">
        <f>+JULIO!C18+AGOSTO!C18+SETIEMBRE!C18</f>
        <v>5</v>
      </c>
      <c r="D18" s="39">
        <f>+JULIO!D18+AGOSTO!D18+SETIEMBRE!D18</f>
        <v>37</v>
      </c>
      <c r="E18" s="39">
        <f>+JULIO!E18+AGOSTO!E18+SETIEMBRE!E18</f>
        <v>41</v>
      </c>
      <c r="F18" s="42">
        <f>+JULIO!F18+AGOSTO!F18+SETIEMBRE!F18</f>
        <v>1</v>
      </c>
    </row>
    <row r="19" spans="1:6" ht="25.5" customHeight="1" x14ac:dyDescent="0.25">
      <c r="A19" s="4" t="s">
        <v>11</v>
      </c>
      <c r="B19" s="39">
        <f>+JULIO!B19+AGOSTO!B19+SETIEMBRE!B19</f>
        <v>14</v>
      </c>
      <c r="C19" s="39">
        <f>+JULIO!C19+AGOSTO!C19+SETIEMBRE!C19</f>
        <v>0</v>
      </c>
      <c r="D19" s="39">
        <f>+JULIO!D19+AGOSTO!D19+SETIEMBRE!D19</f>
        <v>14</v>
      </c>
      <c r="E19" s="39">
        <f>+JULIO!E19+AGOSTO!E19+SETIEMBRE!E19</f>
        <v>14</v>
      </c>
      <c r="F19" s="42">
        <f>+JULIO!F19+AGOSTO!F19+SETIEMBRE!F19</f>
        <v>0</v>
      </c>
    </row>
    <row r="20" spans="1:6" ht="25.5" customHeight="1" thickBot="1" x14ac:dyDescent="0.3">
      <c r="A20" s="4" t="s">
        <v>25</v>
      </c>
      <c r="B20" s="39">
        <f>+JULIO!B20+AGOSTO!B20+SETIEMBRE!B20</f>
        <v>30</v>
      </c>
      <c r="C20" s="39">
        <f>+JULIO!C20+AGOSTO!C20+SETIEMBRE!C20</f>
        <v>1</v>
      </c>
      <c r="D20" s="39">
        <f>+JULIO!D20+AGOSTO!D20+SETIEMBRE!D20</f>
        <v>29</v>
      </c>
      <c r="E20" s="39">
        <f>+JULIO!E20+AGOSTO!E20+SETIEMBRE!E20</f>
        <v>30</v>
      </c>
      <c r="F20" s="42">
        <f>+JULIO!F20+AGOSTO!F20+SETIEMBRE!F20</f>
        <v>0</v>
      </c>
    </row>
    <row r="21" spans="1:6" ht="25.5" customHeight="1" thickBot="1" x14ac:dyDescent="0.3">
      <c r="A21" s="34" t="s">
        <v>12</v>
      </c>
      <c r="B21" s="38">
        <f>+JULIO!B21+AGOSTO!B21+SETIEMBRE!B21</f>
        <v>1701</v>
      </c>
      <c r="C21" s="38">
        <f>+JULIO!C21+AGOSTO!C21+SETIEMBRE!C21</f>
        <v>561</v>
      </c>
      <c r="D21" s="38">
        <f>+JULIO!D21+AGOSTO!D21+SETIEMBRE!D21</f>
        <v>1140</v>
      </c>
      <c r="E21" s="38">
        <f>+JULIO!E21+AGOSTO!E21+SETIEMBRE!E21</f>
        <v>1032</v>
      </c>
      <c r="F21" s="41">
        <f>+JULIO!F21+AGOSTO!F21+SETIEMBRE!F21</f>
        <v>669</v>
      </c>
    </row>
    <row r="22" spans="1:6" ht="25.5" customHeight="1" x14ac:dyDescent="0.25">
      <c r="A22" s="4" t="s">
        <v>13</v>
      </c>
      <c r="B22" s="39">
        <f>+JULIO!B22+AGOSTO!B22+SETIEMBRE!B22</f>
        <v>438</v>
      </c>
      <c r="C22" s="39">
        <f>+JULIO!C22+AGOSTO!C22+SETIEMBRE!C22</f>
        <v>233</v>
      </c>
      <c r="D22" s="39">
        <f>+JULIO!D22+AGOSTO!D22+SETIEMBRE!D22</f>
        <v>205</v>
      </c>
      <c r="E22" s="39">
        <f>+JULIO!E22+AGOSTO!E22+SETIEMBRE!E22</f>
        <v>186</v>
      </c>
      <c r="F22" s="42">
        <f>+JULIO!F22+AGOSTO!F22+SETIEMBRE!F22</f>
        <v>252</v>
      </c>
    </row>
    <row r="23" spans="1:6" ht="25.5" customHeight="1" x14ac:dyDescent="0.25">
      <c r="A23" s="4" t="s">
        <v>14</v>
      </c>
      <c r="B23" s="39">
        <f>+JULIO!B23+AGOSTO!B23+SETIEMBRE!B23</f>
        <v>828</v>
      </c>
      <c r="C23" s="39">
        <f>+JULIO!C23+AGOSTO!C23+SETIEMBRE!C23</f>
        <v>166</v>
      </c>
      <c r="D23" s="39">
        <f>+JULIO!D23+AGOSTO!D23+SETIEMBRE!D23</f>
        <v>662</v>
      </c>
      <c r="E23" s="39">
        <f>+JULIO!E23+AGOSTO!E23+SETIEMBRE!E23</f>
        <v>556</v>
      </c>
      <c r="F23" s="42">
        <f>+JULIO!F23+AGOSTO!F23+SETIEMBRE!F23</f>
        <v>272</v>
      </c>
    </row>
    <row r="24" spans="1:6" ht="25.5" customHeight="1" thickBot="1" x14ac:dyDescent="0.3">
      <c r="A24" s="14" t="s">
        <v>15</v>
      </c>
      <c r="B24" s="43">
        <f>+JULIO!B24+AGOSTO!B24+SETIEMBRE!B24</f>
        <v>435</v>
      </c>
      <c r="C24" s="43">
        <f>+JULIO!C24+AGOSTO!C24+SETIEMBRE!C24</f>
        <v>162</v>
      </c>
      <c r="D24" s="43">
        <f>+JULIO!D24+AGOSTO!D24+SETIEMBRE!D24</f>
        <v>273</v>
      </c>
      <c r="E24" s="43">
        <f>+JULIO!E24+AGOSTO!E24+SETIEMBRE!E24</f>
        <v>290</v>
      </c>
      <c r="F24" s="44">
        <f>+JULIO!F24+AGOSTO!F24+SETIEMBRE!F24</f>
        <v>145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showGridLines="0" zoomScale="55" zoomScaleNormal="55" zoomScaleSheetLayoutView="55" workbookViewId="0">
      <selection activeCell="C27" sqref="C27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28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594</v>
      </c>
      <c r="C10" s="18">
        <f>SUM(,C21,C16,C14,C11)</f>
        <v>197</v>
      </c>
      <c r="D10" s="18">
        <f t="shared" ref="D10:F10" si="0">SUM(,D21,D16,D14,D11)</f>
        <v>397</v>
      </c>
      <c r="E10" s="18">
        <f t="shared" si="0"/>
        <v>365</v>
      </c>
      <c r="F10" s="18">
        <f t="shared" si="0"/>
        <v>229</v>
      </c>
    </row>
    <row r="11" spans="1:7" ht="25.5" customHeight="1" thickBot="1" x14ac:dyDescent="0.3">
      <c r="A11" s="3" t="s">
        <v>3</v>
      </c>
      <c r="B11" s="16">
        <f t="shared" ref="B11:B24" si="1">SUM(C11:D11)</f>
        <v>5</v>
      </c>
      <c r="C11" s="20">
        <f t="shared" ref="C11:F11" si="2">SUM(C12:C13)</f>
        <v>2</v>
      </c>
      <c r="D11" s="7">
        <f t="shared" si="2"/>
        <v>3</v>
      </c>
      <c r="E11" s="7">
        <f>SUM(E12:E13)</f>
        <v>5</v>
      </c>
      <c r="F11" s="20">
        <f t="shared" si="2"/>
        <v>0</v>
      </c>
      <c r="G11" s="22"/>
    </row>
    <row r="12" spans="1:7" ht="25.5" customHeight="1" x14ac:dyDescent="0.25">
      <c r="A12" s="4" t="s">
        <v>4</v>
      </c>
      <c r="B12" s="17">
        <f t="shared" si="1"/>
        <v>4</v>
      </c>
      <c r="C12" s="10">
        <v>2</v>
      </c>
      <c r="D12" s="8">
        <v>2</v>
      </c>
      <c r="E12" s="8">
        <v>4</v>
      </c>
      <c r="F12" s="10"/>
    </row>
    <row r="13" spans="1:7" ht="25.5" customHeight="1" thickBot="1" x14ac:dyDescent="0.3">
      <c r="A13" s="4" t="s">
        <v>5</v>
      </c>
      <c r="B13" s="17">
        <f t="shared" si="1"/>
        <v>1</v>
      </c>
      <c r="C13" s="10"/>
      <c r="D13" s="9">
        <v>1</v>
      </c>
      <c r="E13" s="9">
        <v>1</v>
      </c>
      <c r="F13" s="10"/>
    </row>
    <row r="14" spans="1:7" ht="25.5" customHeight="1" thickBot="1" x14ac:dyDescent="0.3">
      <c r="A14" s="3" t="s">
        <v>6</v>
      </c>
      <c r="B14" s="7">
        <f t="shared" si="1"/>
        <v>6</v>
      </c>
      <c r="C14" s="7">
        <f t="shared" ref="C14:F14" si="3">+C15</f>
        <v>0</v>
      </c>
      <c r="D14" s="7">
        <f t="shared" si="3"/>
        <v>6</v>
      </c>
      <c r="E14" s="7">
        <f t="shared" si="3"/>
        <v>6</v>
      </c>
      <c r="F14" s="20">
        <f t="shared" si="3"/>
        <v>0</v>
      </c>
    </row>
    <row r="15" spans="1:7" ht="25.5" customHeight="1" thickBot="1" x14ac:dyDescent="0.3">
      <c r="A15" s="4" t="s">
        <v>7</v>
      </c>
      <c r="B15" s="17">
        <f t="shared" si="1"/>
        <v>6</v>
      </c>
      <c r="C15" s="10"/>
      <c r="D15" s="10">
        <v>6</v>
      </c>
      <c r="E15" s="10">
        <v>6</v>
      </c>
      <c r="F15" s="10"/>
    </row>
    <row r="16" spans="1:7" ht="25.5" customHeight="1" thickBot="1" x14ac:dyDescent="0.3">
      <c r="A16" s="3" t="s">
        <v>8</v>
      </c>
      <c r="B16" s="7">
        <f t="shared" si="1"/>
        <v>54</v>
      </c>
      <c r="C16" s="7">
        <f t="shared" ref="C16:F16" si="4">SUM(C17:C20)</f>
        <v>4</v>
      </c>
      <c r="D16" s="7">
        <f t="shared" si="4"/>
        <v>50</v>
      </c>
      <c r="E16" s="7">
        <f t="shared" si="4"/>
        <v>52</v>
      </c>
      <c r="F16" s="7">
        <f t="shared" si="4"/>
        <v>2</v>
      </c>
    </row>
    <row r="17" spans="1:6" ht="25.5" customHeight="1" x14ac:dyDescent="0.25">
      <c r="A17" s="5" t="s">
        <v>9</v>
      </c>
      <c r="B17" s="17">
        <f t="shared" si="1"/>
        <v>21</v>
      </c>
      <c r="C17" s="10"/>
      <c r="D17" s="10">
        <v>21</v>
      </c>
      <c r="E17" s="10">
        <v>21</v>
      </c>
      <c r="F17" s="10"/>
    </row>
    <row r="18" spans="1:6" ht="25.5" customHeight="1" x14ac:dyDescent="0.25">
      <c r="A18" s="4" t="s">
        <v>10</v>
      </c>
      <c r="B18" s="17">
        <f t="shared" si="1"/>
        <v>15</v>
      </c>
      <c r="C18" s="10">
        <v>3</v>
      </c>
      <c r="D18" s="10">
        <v>12</v>
      </c>
      <c r="E18" s="10">
        <v>14</v>
      </c>
      <c r="F18" s="10">
        <v>1</v>
      </c>
    </row>
    <row r="19" spans="1:6" ht="25.5" customHeight="1" x14ac:dyDescent="0.25">
      <c r="A19" s="4" t="s">
        <v>11</v>
      </c>
      <c r="B19" s="17">
        <f t="shared" ref="B19" si="5">SUM(C19:D19)</f>
        <v>5</v>
      </c>
      <c r="C19" s="10"/>
      <c r="D19" s="10">
        <v>5</v>
      </c>
      <c r="E19" s="10">
        <v>5</v>
      </c>
      <c r="F19" s="10"/>
    </row>
    <row r="20" spans="1:6" ht="25.5" customHeight="1" thickBot="1" x14ac:dyDescent="0.3">
      <c r="A20" s="4" t="s">
        <v>25</v>
      </c>
      <c r="B20" s="17">
        <f t="shared" si="1"/>
        <v>13</v>
      </c>
      <c r="C20" s="10">
        <v>1</v>
      </c>
      <c r="D20" s="10">
        <v>12</v>
      </c>
      <c r="E20" s="10">
        <v>12</v>
      </c>
      <c r="F20" s="10">
        <v>1</v>
      </c>
    </row>
    <row r="21" spans="1:6" ht="25.5" customHeight="1" thickBot="1" x14ac:dyDescent="0.3">
      <c r="A21" s="3" t="s">
        <v>12</v>
      </c>
      <c r="B21" s="11">
        <f t="shared" si="1"/>
        <v>529</v>
      </c>
      <c r="C21" s="11">
        <f>SUM(C22:C24)</f>
        <v>191</v>
      </c>
      <c r="D21" s="11">
        <f>SUM(D22:D24)</f>
        <v>338</v>
      </c>
      <c r="E21" s="11">
        <f>SUM(E22:E24)</f>
        <v>302</v>
      </c>
      <c r="F21" s="11">
        <f>SUM(F22:F24)</f>
        <v>227</v>
      </c>
    </row>
    <row r="22" spans="1:6" ht="25.5" customHeight="1" x14ac:dyDescent="0.25">
      <c r="A22" s="4" t="s">
        <v>13</v>
      </c>
      <c r="B22" s="12">
        <f t="shared" si="1"/>
        <v>140</v>
      </c>
      <c r="C22" s="12">
        <v>52</v>
      </c>
      <c r="D22" s="12">
        <v>88</v>
      </c>
      <c r="E22" s="12">
        <v>62</v>
      </c>
      <c r="F22" s="12">
        <v>78</v>
      </c>
    </row>
    <row r="23" spans="1:6" ht="25.5" customHeight="1" x14ac:dyDescent="0.25">
      <c r="A23" s="4" t="s">
        <v>14</v>
      </c>
      <c r="B23" s="9">
        <f t="shared" si="1"/>
        <v>266</v>
      </c>
      <c r="C23" s="9">
        <v>101</v>
      </c>
      <c r="D23" s="9">
        <v>165</v>
      </c>
      <c r="E23" s="9">
        <v>148</v>
      </c>
      <c r="F23" s="9">
        <v>118</v>
      </c>
    </row>
    <row r="24" spans="1:6" ht="25.5" customHeight="1" thickBot="1" x14ac:dyDescent="0.3">
      <c r="A24" s="14" t="s">
        <v>15</v>
      </c>
      <c r="B24" s="15">
        <f t="shared" si="1"/>
        <v>123</v>
      </c>
      <c r="C24" s="15">
        <v>38</v>
      </c>
      <c r="D24" s="15">
        <v>85</v>
      </c>
      <c r="E24" s="15">
        <v>92</v>
      </c>
      <c r="F24" s="15">
        <v>31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showGridLines="0" zoomScale="55" zoomScaleNormal="55" zoomScaleSheetLayoutView="55" workbookViewId="0">
      <selection activeCell="F18" sqref="F18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27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580</v>
      </c>
      <c r="C10" s="18">
        <f>SUM(,C21,C16,C14,C11)</f>
        <v>163</v>
      </c>
      <c r="D10" s="18">
        <f t="shared" ref="D10:F10" si="0">SUM(,D21,D16,D14,D11)</f>
        <v>417</v>
      </c>
      <c r="E10" s="18">
        <f t="shared" si="0"/>
        <v>359</v>
      </c>
      <c r="F10" s="18">
        <f t="shared" si="0"/>
        <v>221</v>
      </c>
    </row>
    <row r="11" spans="1:7" ht="25.5" customHeight="1" thickBot="1" x14ac:dyDescent="0.3">
      <c r="A11" s="3" t="s">
        <v>3</v>
      </c>
      <c r="B11" s="16">
        <f t="shared" ref="B11:B24" si="1">SUM(C11:D11)</f>
        <v>5</v>
      </c>
      <c r="C11" s="20">
        <f t="shared" ref="C11:F11" si="2">SUM(C12:C13)</f>
        <v>1</v>
      </c>
      <c r="D11" s="7">
        <f t="shared" si="2"/>
        <v>4</v>
      </c>
      <c r="E11" s="7">
        <f>SUM(E12:E13)</f>
        <v>4</v>
      </c>
      <c r="F11" s="20">
        <f t="shared" si="2"/>
        <v>1</v>
      </c>
      <c r="G11" s="22"/>
    </row>
    <row r="12" spans="1:7" ht="25.5" customHeight="1" x14ac:dyDescent="0.25">
      <c r="A12" s="4" t="s">
        <v>4</v>
      </c>
      <c r="B12" s="17">
        <f t="shared" si="1"/>
        <v>4</v>
      </c>
      <c r="C12" s="28">
        <v>1</v>
      </c>
      <c r="D12" s="8">
        <v>3</v>
      </c>
      <c r="E12" s="8">
        <v>3</v>
      </c>
      <c r="F12" s="28">
        <v>1</v>
      </c>
    </row>
    <row r="13" spans="1:7" ht="25.5" customHeight="1" thickBot="1" x14ac:dyDescent="0.3">
      <c r="A13" s="4" t="s">
        <v>5</v>
      </c>
      <c r="B13" s="17">
        <f t="shared" si="1"/>
        <v>1</v>
      </c>
      <c r="C13" s="29">
        <v>0</v>
      </c>
      <c r="D13" s="9">
        <v>1</v>
      </c>
      <c r="E13" s="9">
        <v>1</v>
      </c>
      <c r="F13" s="28">
        <v>0</v>
      </c>
    </row>
    <row r="14" spans="1:7" ht="25.5" customHeight="1" thickBot="1" x14ac:dyDescent="0.3">
      <c r="A14" s="3" t="s">
        <v>6</v>
      </c>
      <c r="B14" s="7">
        <f t="shared" si="1"/>
        <v>6</v>
      </c>
      <c r="C14" s="20">
        <f t="shared" ref="C14:F14" si="3">+C15</f>
        <v>0</v>
      </c>
      <c r="D14" s="7">
        <f t="shared" si="3"/>
        <v>6</v>
      </c>
      <c r="E14" s="7">
        <f t="shared" si="3"/>
        <v>6</v>
      </c>
      <c r="F14" s="20">
        <f t="shared" si="3"/>
        <v>0</v>
      </c>
    </row>
    <row r="15" spans="1:7" ht="25.5" customHeight="1" thickBot="1" x14ac:dyDescent="0.3">
      <c r="A15" s="4" t="s">
        <v>7</v>
      </c>
      <c r="B15" s="17">
        <f t="shared" si="1"/>
        <v>6</v>
      </c>
      <c r="C15" s="28">
        <v>0</v>
      </c>
      <c r="D15" s="10">
        <v>6</v>
      </c>
      <c r="E15" s="10">
        <v>6</v>
      </c>
      <c r="F15" s="28">
        <v>0</v>
      </c>
    </row>
    <row r="16" spans="1:7" ht="25.5" customHeight="1" thickBot="1" x14ac:dyDescent="0.3">
      <c r="A16" s="3" t="s">
        <v>8</v>
      </c>
      <c r="B16" s="7">
        <f t="shared" si="1"/>
        <v>50</v>
      </c>
      <c r="C16" s="7">
        <f t="shared" ref="C16:F16" si="4">SUM(C17:C20)</f>
        <v>4</v>
      </c>
      <c r="D16" s="7">
        <f t="shared" si="4"/>
        <v>46</v>
      </c>
      <c r="E16" s="7">
        <f t="shared" si="4"/>
        <v>49</v>
      </c>
      <c r="F16" s="7">
        <f t="shared" si="4"/>
        <v>1</v>
      </c>
    </row>
    <row r="17" spans="1:6" ht="25.5" customHeight="1" x14ac:dyDescent="0.25">
      <c r="A17" s="5" t="s">
        <v>9</v>
      </c>
      <c r="B17" s="17">
        <f t="shared" si="1"/>
        <v>25</v>
      </c>
      <c r="C17" s="10">
        <v>1</v>
      </c>
      <c r="D17" s="10">
        <v>24</v>
      </c>
      <c r="E17" s="10">
        <v>25</v>
      </c>
      <c r="F17" s="28">
        <v>0</v>
      </c>
    </row>
    <row r="18" spans="1:6" ht="25.5" customHeight="1" x14ac:dyDescent="0.25">
      <c r="A18" s="4" t="s">
        <v>10</v>
      </c>
      <c r="B18" s="17">
        <f t="shared" si="1"/>
        <v>8</v>
      </c>
      <c r="C18" s="10">
        <v>0</v>
      </c>
      <c r="D18" s="10">
        <v>8</v>
      </c>
      <c r="E18" s="10">
        <v>8</v>
      </c>
      <c r="F18" s="10">
        <v>0</v>
      </c>
    </row>
    <row r="19" spans="1:6" ht="25.5" customHeight="1" x14ac:dyDescent="0.25">
      <c r="A19" s="4" t="s">
        <v>11</v>
      </c>
      <c r="B19" s="17">
        <f t="shared" ref="B19" si="5">SUM(C19:D19)</f>
        <v>5</v>
      </c>
      <c r="C19" s="28">
        <v>1</v>
      </c>
      <c r="D19" s="10">
        <v>4</v>
      </c>
      <c r="E19" s="10">
        <v>5</v>
      </c>
      <c r="F19" s="28">
        <v>0</v>
      </c>
    </row>
    <row r="20" spans="1:6" ht="25.5" customHeight="1" thickBot="1" x14ac:dyDescent="0.3">
      <c r="A20" s="4" t="s">
        <v>25</v>
      </c>
      <c r="B20" s="17">
        <f t="shared" si="1"/>
        <v>12</v>
      </c>
      <c r="C20" s="10">
        <v>2</v>
      </c>
      <c r="D20" s="10">
        <v>10</v>
      </c>
      <c r="E20" s="10">
        <v>11</v>
      </c>
      <c r="F20" s="28">
        <v>1</v>
      </c>
    </row>
    <row r="21" spans="1:6" ht="25.5" customHeight="1" thickBot="1" x14ac:dyDescent="0.3">
      <c r="A21" s="3" t="s">
        <v>12</v>
      </c>
      <c r="B21" s="11">
        <f t="shared" si="1"/>
        <v>519</v>
      </c>
      <c r="C21" s="11">
        <f>SUM(C22:C24)</f>
        <v>158</v>
      </c>
      <c r="D21" s="11">
        <f>SUM(D22:D24)</f>
        <v>361</v>
      </c>
      <c r="E21" s="11">
        <f>SUM(E22:E24)</f>
        <v>300</v>
      </c>
      <c r="F21" s="11">
        <f>SUM(F22:F24)</f>
        <v>219</v>
      </c>
    </row>
    <row r="22" spans="1:6" ht="25.5" customHeight="1" x14ac:dyDescent="0.25">
      <c r="A22" s="4" t="s">
        <v>13</v>
      </c>
      <c r="B22" s="12">
        <f t="shared" si="1"/>
        <v>130</v>
      </c>
      <c r="C22" s="12">
        <v>37</v>
      </c>
      <c r="D22" s="12">
        <v>93</v>
      </c>
      <c r="E22" s="12">
        <v>57</v>
      </c>
      <c r="F22" s="12">
        <v>73</v>
      </c>
    </row>
    <row r="23" spans="1:6" ht="25.5" customHeight="1" x14ac:dyDescent="0.25">
      <c r="A23" s="4" t="s">
        <v>14</v>
      </c>
      <c r="B23" s="9">
        <f t="shared" si="1"/>
        <v>231</v>
      </c>
      <c r="C23" s="9">
        <v>62</v>
      </c>
      <c r="D23" s="9">
        <v>169</v>
      </c>
      <c r="E23" s="9">
        <v>133</v>
      </c>
      <c r="F23" s="9">
        <v>98</v>
      </c>
    </row>
    <row r="24" spans="1:6" ht="25.5" customHeight="1" thickBot="1" x14ac:dyDescent="0.3">
      <c r="A24" s="14" t="s">
        <v>15</v>
      </c>
      <c r="B24" s="15">
        <f t="shared" si="1"/>
        <v>158</v>
      </c>
      <c r="C24" s="15">
        <v>59</v>
      </c>
      <c r="D24" s="15">
        <v>99</v>
      </c>
      <c r="E24" s="15">
        <v>110</v>
      </c>
      <c r="F24" s="15">
        <v>48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showGridLines="0" zoomScale="55" zoomScaleNormal="55" zoomScaleSheetLayoutView="55" workbookViewId="0">
      <selection activeCell="D20" sqref="D2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26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663</v>
      </c>
      <c r="C10" s="18">
        <f>SUM(,C21,C16,C14,C11)</f>
        <v>164</v>
      </c>
      <c r="D10" s="18">
        <f t="shared" ref="D10:F10" si="0">SUM(,D21,D16,D14,D11)</f>
        <v>499</v>
      </c>
      <c r="E10" s="18">
        <f t="shared" si="0"/>
        <v>446</v>
      </c>
      <c r="F10" s="18">
        <f t="shared" si="0"/>
        <v>217</v>
      </c>
    </row>
    <row r="11" spans="1:7" ht="25.5" customHeight="1" thickBot="1" x14ac:dyDescent="0.3">
      <c r="A11" s="3" t="s">
        <v>3</v>
      </c>
      <c r="B11" s="16">
        <f t="shared" ref="B11:B24" si="1">SUM(C11:D11)</f>
        <v>4</v>
      </c>
      <c r="C11" s="20">
        <f t="shared" ref="C11:F11" si="2">SUM(C12:C13)</f>
        <v>0</v>
      </c>
      <c r="D11" s="7">
        <f t="shared" si="2"/>
        <v>4</v>
      </c>
      <c r="E11" s="7">
        <f t="shared" si="2"/>
        <v>4</v>
      </c>
      <c r="F11" s="7">
        <f t="shared" si="2"/>
        <v>0</v>
      </c>
      <c r="G11" s="22"/>
    </row>
    <row r="12" spans="1:7" ht="25.5" customHeight="1" x14ac:dyDescent="0.25">
      <c r="A12" s="4" t="s">
        <v>4</v>
      </c>
      <c r="B12" s="17">
        <f t="shared" si="1"/>
        <v>3</v>
      </c>
      <c r="C12" s="28">
        <v>0</v>
      </c>
      <c r="D12" s="8">
        <v>3</v>
      </c>
      <c r="E12" s="8">
        <v>3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1</v>
      </c>
      <c r="C13" s="29">
        <v>0</v>
      </c>
      <c r="D13" s="9">
        <v>1</v>
      </c>
      <c r="E13" s="9">
        <v>1</v>
      </c>
      <c r="F13" s="29">
        <v>0</v>
      </c>
    </row>
    <row r="14" spans="1:7" ht="25.5" customHeight="1" thickBot="1" x14ac:dyDescent="0.3">
      <c r="A14" s="3" t="s">
        <v>6</v>
      </c>
      <c r="B14" s="7">
        <f t="shared" si="1"/>
        <v>5</v>
      </c>
      <c r="C14" s="7">
        <f t="shared" ref="C14:F14" si="3">+C15</f>
        <v>0</v>
      </c>
      <c r="D14" s="7">
        <f t="shared" si="3"/>
        <v>5</v>
      </c>
      <c r="E14" s="7">
        <f t="shared" si="3"/>
        <v>4</v>
      </c>
      <c r="F14" s="20">
        <f t="shared" si="3"/>
        <v>1</v>
      </c>
    </row>
    <row r="15" spans="1:7" ht="25.5" customHeight="1" thickBot="1" x14ac:dyDescent="0.3">
      <c r="A15" s="4" t="s">
        <v>7</v>
      </c>
      <c r="B15" s="17">
        <f t="shared" si="1"/>
        <v>5</v>
      </c>
      <c r="C15" s="10">
        <v>0</v>
      </c>
      <c r="D15" s="10">
        <v>5</v>
      </c>
      <c r="E15" s="10">
        <v>4</v>
      </c>
      <c r="F15" s="10">
        <v>1</v>
      </c>
    </row>
    <row r="16" spans="1:7" ht="25.5" customHeight="1" thickBot="1" x14ac:dyDescent="0.3">
      <c r="A16" s="3" t="s">
        <v>8</v>
      </c>
      <c r="B16" s="7">
        <f t="shared" si="1"/>
        <v>62</v>
      </c>
      <c r="C16" s="7">
        <f t="shared" ref="C16:F16" si="4">SUM(C17:C20)</f>
        <v>8</v>
      </c>
      <c r="D16" s="7">
        <f t="shared" si="4"/>
        <v>54</v>
      </c>
      <c r="E16" s="7">
        <f t="shared" si="4"/>
        <v>59</v>
      </c>
      <c r="F16" s="7">
        <f t="shared" si="4"/>
        <v>3</v>
      </c>
    </row>
    <row r="17" spans="1:6" ht="25.5" customHeight="1" x14ac:dyDescent="0.25">
      <c r="A17" s="5" t="s">
        <v>9</v>
      </c>
      <c r="B17" s="17">
        <f t="shared" si="1"/>
        <v>26</v>
      </c>
      <c r="C17" s="10">
        <v>1</v>
      </c>
      <c r="D17" s="10">
        <v>25</v>
      </c>
      <c r="E17" s="10">
        <v>24</v>
      </c>
      <c r="F17" s="10">
        <v>2</v>
      </c>
    </row>
    <row r="18" spans="1:6" ht="25.5" customHeight="1" x14ac:dyDescent="0.25">
      <c r="A18" s="4" t="s">
        <v>10</v>
      </c>
      <c r="B18" s="17">
        <f t="shared" si="1"/>
        <v>16</v>
      </c>
      <c r="C18" s="10">
        <v>3</v>
      </c>
      <c r="D18" s="10">
        <v>13</v>
      </c>
      <c r="E18" s="10">
        <v>16</v>
      </c>
      <c r="F18" s="10">
        <v>0</v>
      </c>
    </row>
    <row r="19" spans="1:6" ht="25.5" customHeight="1" x14ac:dyDescent="0.25">
      <c r="A19" s="4" t="s">
        <v>11</v>
      </c>
      <c r="B19" s="17">
        <f t="shared" ref="B19" si="5">SUM(C19:D19)</f>
        <v>8</v>
      </c>
      <c r="C19" s="10">
        <v>3</v>
      </c>
      <c r="D19" s="10">
        <v>5</v>
      </c>
      <c r="E19" s="10">
        <v>8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1"/>
        <v>12</v>
      </c>
      <c r="C20" s="10">
        <v>1</v>
      </c>
      <c r="D20" s="10">
        <v>11</v>
      </c>
      <c r="E20" s="10">
        <v>11</v>
      </c>
      <c r="F20" s="10">
        <v>1</v>
      </c>
    </row>
    <row r="21" spans="1:6" ht="25.5" customHeight="1" thickBot="1" x14ac:dyDescent="0.3">
      <c r="A21" s="3" t="s">
        <v>12</v>
      </c>
      <c r="B21" s="11">
        <f t="shared" si="1"/>
        <v>592</v>
      </c>
      <c r="C21" s="11">
        <f>SUM(C22:C24)</f>
        <v>156</v>
      </c>
      <c r="D21" s="11">
        <f>SUM(D22:D24)</f>
        <v>436</v>
      </c>
      <c r="E21" s="11">
        <f>SUM(E22:E24)</f>
        <v>379</v>
      </c>
      <c r="F21" s="11">
        <f>SUM(F22:F24)</f>
        <v>213</v>
      </c>
    </row>
    <row r="22" spans="1:6" ht="25.5" customHeight="1" x14ac:dyDescent="0.25">
      <c r="A22" s="4" t="s">
        <v>13</v>
      </c>
      <c r="B22" s="12">
        <f t="shared" si="1"/>
        <v>130</v>
      </c>
      <c r="C22" s="12">
        <v>45</v>
      </c>
      <c r="D22" s="12">
        <v>85</v>
      </c>
      <c r="E22" s="12">
        <v>62</v>
      </c>
      <c r="F22" s="12">
        <v>68</v>
      </c>
    </row>
    <row r="23" spans="1:6" ht="25.5" customHeight="1" x14ac:dyDescent="0.25">
      <c r="A23" s="4" t="s">
        <v>14</v>
      </c>
      <c r="B23" s="9">
        <f t="shared" si="1"/>
        <v>279</v>
      </c>
      <c r="C23" s="9">
        <v>55</v>
      </c>
      <c r="D23" s="9">
        <v>224</v>
      </c>
      <c r="E23" s="9">
        <v>184</v>
      </c>
      <c r="F23" s="9">
        <v>95</v>
      </c>
    </row>
    <row r="24" spans="1:6" ht="25.5" customHeight="1" thickBot="1" x14ac:dyDescent="0.3">
      <c r="A24" s="14" t="s">
        <v>15</v>
      </c>
      <c r="B24" s="15">
        <f t="shared" si="1"/>
        <v>183</v>
      </c>
      <c r="C24" s="15">
        <v>56</v>
      </c>
      <c r="D24" s="15">
        <v>127</v>
      </c>
      <c r="E24" s="15">
        <v>133</v>
      </c>
      <c r="F24" s="15">
        <v>50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410F0-B280-4B5E-B05D-DC7497CBF2F8}">
  <dimension ref="A1:G25"/>
  <sheetViews>
    <sheetView showGridLines="0" zoomScale="55" zoomScaleNormal="55" zoomScaleSheetLayoutView="55" workbookViewId="0">
      <selection activeCell="C18" sqref="C18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26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7">
        <f>+OCTUBRE!B10+NOVIEMBRE!B10+DICIEMBRE!B10</f>
        <v>1837</v>
      </c>
      <c r="C10" s="37">
        <f>+OCTUBRE!C10+NOVIEMBRE!C10+DICIEMBRE!C10</f>
        <v>524</v>
      </c>
      <c r="D10" s="37">
        <f>+OCTUBRE!D10+NOVIEMBRE!D10+DICIEMBRE!D10</f>
        <v>1313</v>
      </c>
      <c r="E10" s="37">
        <f>+OCTUBRE!E10+NOVIEMBRE!E10+DICIEMBRE!E10</f>
        <v>1170</v>
      </c>
      <c r="F10" s="40">
        <f>+OCTUBRE!F10+NOVIEMBRE!F10+DICIEMBRE!F10</f>
        <v>667</v>
      </c>
    </row>
    <row r="11" spans="1:7" ht="25.5" customHeight="1" thickBot="1" x14ac:dyDescent="0.3">
      <c r="A11" s="34" t="s">
        <v>3</v>
      </c>
      <c r="B11" s="38">
        <f>+OCTUBRE!B11+NOVIEMBRE!B11+DICIEMBRE!B11</f>
        <v>14</v>
      </c>
      <c r="C11" s="38">
        <f>+OCTUBRE!C11+NOVIEMBRE!C11+DICIEMBRE!C11</f>
        <v>3</v>
      </c>
      <c r="D11" s="38">
        <f>+OCTUBRE!D11+NOVIEMBRE!D11+DICIEMBRE!D11</f>
        <v>11</v>
      </c>
      <c r="E11" s="38">
        <f>+OCTUBRE!E11+NOVIEMBRE!E11+DICIEMBRE!E11</f>
        <v>13</v>
      </c>
      <c r="F11" s="41">
        <f>+OCTUBRE!F11+NOVIEMBRE!F11+DICIEMBRE!F11</f>
        <v>1</v>
      </c>
      <c r="G11" s="22"/>
    </row>
    <row r="12" spans="1:7" ht="25.5" customHeight="1" x14ac:dyDescent="0.25">
      <c r="A12" s="4" t="s">
        <v>4</v>
      </c>
      <c r="B12" s="39">
        <f>+OCTUBRE!B12+NOVIEMBRE!B12+DICIEMBRE!B12</f>
        <v>11</v>
      </c>
      <c r="C12" s="39">
        <f>+OCTUBRE!C12+NOVIEMBRE!C12+DICIEMBRE!C12</f>
        <v>3</v>
      </c>
      <c r="D12" s="39">
        <f>+OCTUBRE!D12+NOVIEMBRE!D12+DICIEMBRE!D12</f>
        <v>8</v>
      </c>
      <c r="E12" s="39">
        <f>+OCTUBRE!E12+NOVIEMBRE!E12+DICIEMBRE!E12</f>
        <v>10</v>
      </c>
      <c r="F12" s="42">
        <f>+OCTUBRE!F12+NOVIEMBRE!F12+DICIEMBRE!F12</f>
        <v>1</v>
      </c>
    </row>
    <row r="13" spans="1:7" ht="25.5" customHeight="1" thickBot="1" x14ac:dyDescent="0.3">
      <c r="A13" s="4" t="s">
        <v>5</v>
      </c>
      <c r="B13" s="39">
        <f>+OCTUBRE!B13+NOVIEMBRE!B13+DICIEMBRE!B13</f>
        <v>3</v>
      </c>
      <c r="C13" s="39">
        <f>+OCTUBRE!C13+NOVIEMBRE!C13+DICIEMBRE!C13</f>
        <v>0</v>
      </c>
      <c r="D13" s="39">
        <f>+OCTUBRE!D13+NOVIEMBRE!D13+DICIEMBRE!D13</f>
        <v>3</v>
      </c>
      <c r="E13" s="39">
        <f>+OCTUBRE!E13+NOVIEMBRE!E13+DICIEMBRE!E13</f>
        <v>3</v>
      </c>
      <c r="F13" s="42">
        <f>+OCTUBRE!F13+NOVIEMBRE!F13+DICIEMBRE!F13</f>
        <v>0</v>
      </c>
    </row>
    <row r="14" spans="1:7" ht="25.5" customHeight="1" thickBot="1" x14ac:dyDescent="0.3">
      <c r="A14" s="34" t="s">
        <v>6</v>
      </c>
      <c r="B14" s="38">
        <f>+OCTUBRE!B14+NOVIEMBRE!B14+DICIEMBRE!B14</f>
        <v>17</v>
      </c>
      <c r="C14" s="38">
        <f>+OCTUBRE!C14+NOVIEMBRE!C14+DICIEMBRE!C14</f>
        <v>0</v>
      </c>
      <c r="D14" s="38">
        <f>+OCTUBRE!D14+NOVIEMBRE!D14+DICIEMBRE!D14</f>
        <v>17</v>
      </c>
      <c r="E14" s="38">
        <f>+OCTUBRE!E14+NOVIEMBRE!E14+DICIEMBRE!E14</f>
        <v>16</v>
      </c>
      <c r="F14" s="41">
        <f>+OCTUBRE!F14+NOVIEMBRE!F14+DICIEMBRE!F14</f>
        <v>1</v>
      </c>
    </row>
    <row r="15" spans="1:7" ht="25.5" customHeight="1" thickBot="1" x14ac:dyDescent="0.3">
      <c r="A15" s="4" t="s">
        <v>7</v>
      </c>
      <c r="B15" s="39">
        <f>+OCTUBRE!B15+NOVIEMBRE!B15+DICIEMBRE!B15</f>
        <v>17</v>
      </c>
      <c r="C15" s="39">
        <f>+OCTUBRE!C15+NOVIEMBRE!C15+DICIEMBRE!C15</f>
        <v>0</v>
      </c>
      <c r="D15" s="39">
        <f>+OCTUBRE!D15+NOVIEMBRE!D15+DICIEMBRE!D15</f>
        <v>17</v>
      </c>
      <c r="E15" s="39">
        <f>+OCTUBRE!E15+NOVIEMBRE!E15+DICIEMBRE!E15</f>
        <v>16</v>
      </c>
      <c r="F15" s="42">
        <f>+OCTUBRE!F15+NOVIEMBRE!F15+DICIEMBRE!F15</f>
        <v>1</v>
      </c>
    </row>
    <row r="16" spans="1:7" ht="25.5" customHeight="1" thickBot="1" x14ac:dyDescent="0.3">
      <c r="A16" s="34" t="s">
        <v>8</v>
      </c>
      <c r="B16" s="38">
        <f>+OCTUBRE!B16+NOVIEMBRE!B16+DICIEMBRE!B16</f>
        <v>166</v>
      </c>
      <c r="C16" s="38">
        <f>+OCTUBRE!C16+NOVIEMBRE!C16+DICIEMBRE!C16</f>
        <v>16</v>
      </c>
      <c r="D16" s="38">
        <f>+OCTUBRE!D16+NOVIEMBRE!D16+DICIEMBRE!D16</f>
        <v>150</v>
      </c>
      <c r="E16" s="38">
        <f>+OCTUBRE!E16+NOVIEMBRE!E16+DICIEMBRE!E16</f>
        <v>160</v>
      </c>
      <c r="F16" s="41">
        <f>+OCTUBRE!F16+NOVIEMBRE!F16+DICIEMBRE!F16</f>
        <v>6</v>
      </c>
    </row>
    <row r="17" spans="1:6" ht="25.5" customHeight="1" x14ac:dyDescent="0.25">
      <c r="A17" s="5" t="s">
        <v>9</v>
      </c>
      <c r="B17" s="39">
        <f>+OCTUBRE!B17+NOVIEMBRE!B17+DICIEMBRE!B17</f>
        <v>72</v>
      </c>
      <c r="C17" s="39">
        <f>+OCTUBRE!C17+NOVIEMBRE!C17+DICIEMBRE!C17</f>
        <v>2</v>
      </c>
      <c r="D17" s="39">
        <f>+OCTUBRE!D17+NOVIEMBRE!D17+DICIEMBRE!D17</f>
        <v>70</v>
      </c>
      <c r="E17" s="39">
        <f>+OCTUBRE!E17+NOVIEMBRE!E17+DICIEMBRE!E17</f>
        <v>70</v>
      </c>
      <c r="F17" s="42">
        <f>+OCTUBRE!F17+NOVIEMBRE!F17+DICIEMBRE!F17</f>
        <v>2</v>
      </c>
    </row>
    <row r="18" spans="1:6" ht="25.5" customHeight="1" x14ac:dyDescent="0.25">
      <c r="A18" s="4" t="s">
        <v>10</v>
      </c>
      <c r="B18" s="39">
        <f>+OCTUBRE!B18+NOVIEMBRE!B18+DICIEMBRE!B18</f>
        <v>39</v>
      </c>
      <c r="C18" s="39">
        <f>+OCTUBRE!C18+NOVIEMBRE!C18+DICIEMBRE!C18</f>
        <v>6</v>
      </c>
      <c r="D18" s="39">
        <f>+OCTUBRE!D18+NOVIEMBRE!D18+DICIEMBRE!D18</f>
        <v>33</v>
      </c>
      <c r="E18" s="39">
        <f>+OCTUBRE!E18+NOVIEMBRE!E18+DICIEMBRE!E18</f>
        <v>38</v>
      </c>
      <c r="F18" s="42">
        <f>+OCTUBRE!F18+NOVIEMBRE!F18+DICIEMBRE!F18</f>
        <v>1</v>
      </c>
    </row>
    <row r="19" spans="1:6" ht="25.5" customHeight="1" x14ac:dyDescent="0.25">
      <c r="A19" s="4" t="s">
        <v>11</v>
      </c>
      <c r="B19" s="39">
        <f>+OCTUBRE!B19+NOVIEMBRE!B19+DICIEMBRE!B19</f>
        <v>18</v>
      </c>
      <c r="C19" s="39">
        <f>+OCTUBRE!C19+NOVIEMBRE!C19+DICIEMBRE!C19</f>
        <v>4</v>
      </c>
      <c r="D19" s="39">
        <f>+OCTUBRE!D19+NOVIEMBRE!D19+DICIEMBRE!D19</f>
        <v>14</v>
      </c>
      <c r="E19" s="39">
        <f>+OCTUBRE!E19+NOVIEMBRE!E19+DICIEMBRE!E19</f>
        <v>18</v>
      </c>
      <c r="F19" s="42">
        <f>+OCTUBRE!F19+NOVIEMBRE!F19+DICIEMBRE!F19</f>
        <v>0</v>
      </c>
    </row>
    <row r="20" spans="1:6" ht="25.5" customHeight="1" thickBot="1" x14ac:dyDescent="0.3">
      <c r="A20" s="4" t="s">
        <v>25</v>
      </c>
      <c r="B20" s="39">
        <f>+OCTUBRE!B20+NOVIEMBRE!B20+DICIEMBRE!B20</f>
        <v>37</v>
      </c>
      <c r="C20" s="39">
        <f>+OCTUBRE!C20+NOVIEMBRE!C20+DICIEMBRE!C20</f>
        <v>4</v>
      </c>
      <c r="D20" s="39">
        <f>+OCTUBRE!D20+NOVIEMBRE!D20+DICIEMBRE!D20</f>
        <v>33</v>
      </c>
      <c r="E20" s="39">
        <f>+OCTUBRE!E20+NOVIEMBRE!E20+DICIEMBRE!E20</f>
        <v>34</v>
      </c>
      <c r="F20" s="42">
        <f>+OCTUBRE!F20+NOVIEMBRE!F20+DICIEMBRE!F20</f>
        <v>3</v>
      </c>
    </row>
    <row r="21" spans="1:6" ht="25.5" customHeight="1" thickBot="1" x14ac:dyDescent="0.3">
      <c r="A21" s="34" t="s">
        <v>12</v>
      </c>
      <c r="B21" s="38">
        <f>+OCTUBRE!B21+NOVIEMBRE!B21+DICIEMBRE!B21</f>
        <v>1640</v>
      </c>
      <c r="C21" s="38">
        <f>+OCTUBRE!C21+NOVIEMBRE!C21+DICIEMBRE!C21</f>
        <v>505</v>
      </c>
      <c r="D21" s="38">
        <f>+OCTUBRE!D21+NOVIEMBRE!D21+DICIEMBRE!D21</f>
        <v>1135</v>
      </c>
      <c r="E21" s="38">
        <f>+OCTUBRE!E21+NOVIEMBRE!E21+DICIEMBRE!E21</f>
        <v>981</v>
      </c>
      <c r="F21" s="41">
        <f>+OCTUBRE!F21+NOVIEMBRE!F21+DICIEMBRE!F21</f>
        <v>659</v>
      </c>
    </row>
    <row r="22" spans="1:6" ht="25.5" customHeight="1" x14ac:dyDescent="0.25">
      <c r="A22" s="4" t="s">
        <v>13</v>
      </c>
      <c r="B22" s="39">
        <f>+OCTUBRE!B22+NOVIEMBRE!B22+DICIEMBRE!B22</f>
        <v>400</v>
      </c>
      <c r="C22" s="39">
        <f>+OCTUBRE!C22+NOVIEMBRE!C22+DICIEMBRE!C22</f>
        <v>134</v>
      </c>
      <c r="D22" s="39">
        <f>+OCTUBRE!D22+NOVIEMBRE!D22+DICIEMBRE!D22</f>
        <v>266</v>
      </c>
      <c r="E22" s="39">
        <f>+OCTUBRE!E22+NOVIEMBRE!E22+DICIEMBRE!E22</f>
        <v>181</v>
      </c>
      <c r="F22" s="42">
        <f>+OCTUBRE!F22+NOVIEMBRE!F22+DICIEMBRE!F22</f>
        <v>219</v>
      </c>
    </row>
    <row r="23" spans="1:6" ht="25.5" customHeight="1" x14ac:dyDescent="0.25">
      <c r="A23" s="4" t="s">
        <v>14</v>
      </c>
      <c r="B23" s="39">
        <f>+OCTUBRE!B23+NOVIEMBRE!B23+DICIEMBRE!B23</f>
        <v>776</v>
      </c>
      <c r="C23" s="39">
        <f>+OCTUBRE!C23+NOVIEMBRE!C23+DICIEMBRE!C23</f>
        <v>218</v>
      </c>
      <c r="D23" s="39">
        <f>+OCTUBRE!D23+NOVIEMBRE!D23+DICIEMBRE!D23</f>
        <v>558</v>
      </c>
      <c r="E23" s="39">
        <f>+OCTUBRE!E23+NOVIEMBRE!E23+DICIEMBRE!E23</f>
        <v>465</v>
      </c>
      <c r="F23" s="42">
        <f>+OCTUBRE!F23+NOVIEMBRE!F23+DICIEMBRE!F23</f>
        <v>311</v>
      </c>
    </row>
    <row r="24" spans="1:6" ht="25.5" customHeight="1" thickBot="1" x14ac:dyDescent="0.3">
      <c r="A24" s="14" t="s">
        <v>15</v>
      </c>
      <c r="B24" s="43">
        <f>+OCTUBRE!B24+NOVIEMBRE!B24+DICIEMBRE!B24</f>
        <v>464</v>
      </c>
      <c r="C24" s="43">
        <f>+OCTUBRE!C24+NOVIEMBRE!C24+DICIEMBRE!C24</f>
        <v>153</v>
      </c>
      <c r="D24" s="43">
        <f>+OCTUBRE!D24+NOVIEMBRE!D24+DICIEMBRE!D24</f>
        <v>311</v>
      </c>
      <c r="E24" s="43">
        <f>+OCTUBRE!E24+NOVIEMBRE!E24+DICIEMBRE!E24</f>
        <v>335</v>
      </c>
      <c r="F24" s="44">
        <f>+OCTUBRE!F24+NOVIEMBRE!F24+DICIEMBRE!F24</f>
        <v>129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CFA3-D4A3-4687-8FE7-08A2BE1091F9}">
  <dimension ref="A1:G25"/>
  <sheetViews>
    <sheetView showGridLines="0" tabSelected="1" zoomScale="55" zoomScaleNormal="55" zoomScaleSheetLayoutView="55" workbookViewId="0">
      <selection activeCell="B32" sqref="B32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26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x14ac:dyDescent="0.25">
      <c r="A8" s="67" t="s">
        <v>1</v>
      </c>
      <c r="B8" s="69" t="s">
        <v>2</v>
      </c>
      <c r="C8" s="69" t="s">
        <v>17</v>
      </c>
      <c r="D8" s="69"/>
      <c r="E8" s="69" t="s">
        <v>20</v>
      </c>
      <c r="F8" s="71"/>
    </row>
    <row r="9" spans="1:7" ht="24.75" customHeight="1" x14ac:dyDescent="0.25">
      <c r="A9" s="68"/>
      <c r="B9" s="70"/>
      <c r="C9" s="45" t="s">
        <v>18</v>
      </c>
      <c r="D9" s="45" t="s">
        <v>19</v>
      </c>
      <c r="E9" s="45" t="s">
        <v>21</v>
      </c>
      <c r="F9" s="46" t="s">
        <v>22</v>
      </c>
    </row>
    <row r="10" spans="1:7" ht="25.5" customHeight="1" x14ac:dyDescent="0.25">
      <c r="A10" s="47" t="s">
        <v>16</v>
      </c>
      <c r="B10" s="37">
        <f>+'ITRM 2022'!B10+'II TRM2022'!B10+'III TRIMESTRE  2022'!B10+'IVTRIMESTRE '!B10</f>
        <v>7776</v>
      </c>
      <c r="C10" s="37">
        <f>+'ITRM 2022'!C10+'II TRM2022'!C10+'III TRIMESTRE  2022'!C10+'IVTRIMESTRE '!C10</f>
        <v>2194</v>
      </c>
      <c r="D10" s="37">
        <f>+'ITRM 2022'!D10+'II TRM2022'!D10+'III TRIMESTRE  2022'!D10+'IVTRIMESTRE '!D10</f>
        <v>5582</v>
      </c>
      <c r="E10" s="37">
        <f>+'ITRM 2022'!E10+'II TRM2022'!E10+'III TRIMESTRE  2022'!E10+'IVTRIMESTRE '!E10</f>
        <v>5130</v>
      </c>
      <c r="F10" s="40">
        <f>+'ITRM 2022'!F10+'II TRM2022'!F10+'III TRIMESTRE  2022'!F10+'IVTRIMESTRE '!F10</f>
        <v>2646</v>
      </c>
    </row>
    <row r="11" spans="1:7" ht="25.5" customHeight="1" x14ac:dyDescent="0.25">
      <c r="A11" s="48" t="s">
        <v>3</v>
      </c>
      <c r="B11" s="38">
        <f>+'ITRM 2022'!B11+'II TRM2022'!B11+'III TRIMESTRE  2022'!B11+'IVTRIMESTRE '!B11</f>
        <v>103</v>
      </c>
      <c r="C11" s="38">
        <f>+'ITRM 2022'!C11+'II TRM2022'!C11+'III TRIMESTRE  2022'!C11+'IVTRIMESTRE '!C11</f>
        <v>6</v>
      </c>
      <c r="D11" s="38">
        <f>+'ITRM 2022'!D11+'II TRM2022'!D11+'III TRIMESTRE  2022'!D11+'IVTRIMESTRE '!D11</f>
        <v>97</v>
      </c>
      <c r="E11" s="38">
        <f>+'ITRM 2022'!E11+'II TRM2022'!E11+'III TRIMESTRE  2022'!E11+'IVTRIMESTRE '!E11</f>
        <v>99</v>
      </c>
      <c r="F11" s="41">
        <f>+'ITRM 2022'!F11+'II TRM2022'!F11+'III TRIMESTRE  2022'!F11+'IVTRIMESTRE '!F11</f>
        <v>4</v>
      </c>
      <c r="G11" s="22"/>
    </row>
    <row r="12" spans="1:7" ht="25.5" customHeight="1" x14ac:dyDescent="0.25">
      <c r="A12" s="49" t="s">
        <v>4</v>
      </c>
      <c r="B12" s="39">
        <f>+'ITRM 2022'!B12+'II TRM2022'!B12+'III TRIMESTRE  2022'!B12+'IVTRIMESTRE '!B12</f>
        <v>67</v>
      </c>
      <c r="C12" s="39">
        <f>+'ITRM 2022'!C12+'II TRM2022'!C12+'III TRIMESTRE  2022'!C12+'IVTRIMESTRE '!C12</f>
        <v>5</v>
      </c>
      <c r="D12" s="39">
        <f>+'ITRM 2022'!D12+'II TRM2022'!D12+'III TRIMESTRE  2022'!D12+'IVTRIMESTRE '!D12</f>
        <v>62</v>
      </c>
      <c r="E12" s="39">
        <f>+'ITRM 2022'!E12+'II TRM2022'!E12+'III TRIMESTRE  2022'!E12+'IVTRIMESTRE '!E12</f>
        <v>65</v>
      </c>
      <c r="F12" s="42">
        <f>+'ITRM 2022'!F12+'II TRM2022'!F12+'III TRIMESTRE  2022'!F12+'IVTRIMESTRE '!F12</f>
        <v>2</v>
      </c>
    </row>
    <row r="13" spans="1:7" ht="25.5" customHeight="1" x14ac:dyDescent="0.25">
      <c r="A13" s="49" t="s">
        <v>5</v>
      </c>
      <c r="B13" s="39">
        <f>+'ITRM 2022'!B13+'II TRM2022'!B13+'III TRIMESTRE  2022'!B13+'IVTRIMESTRE '!B13</f>
        <v>36</v>
      </c>
      <c r="C13" s="39">
        <f>+'ITRM 2022'!C13+'II TRM2022'!C13+'III TRIMESTRE  2022'!C13+'IVTRIMESTRE '!C13</f>
        <v>1</v>
      </c>
      <c r="D13" s="39">
        <f>+'ITRM 2022'!D13+'II TRM2022'!D13+'III TRIMESTRE  2022'!D13+'IVTRIMESTRE '!D13</f>
        <v>35</v>
      </c>
      <c r="E13" s="39">
        <f>+'ITRM 2022'!E13+'II TRM2022'!E13+'III TRIMESTRE  2022'!E13+'IVTRIMESTRE '!E13</f>
        <v>34</v>
      </c>
      <c r="F13" s="42">
        <f>+'ITRM 2022'!F13+'II TRM2022'!F13+'III TRIMESTRE  2022'!F13+'IVTRIMESTRE '!F13</f>
        <v>2</v>
      </c>
    </row>
    <row r="14" spans="1:7" ht="25.5" customHeight="1" x14ac:dyDescent="0.25">
      <c r="A14" s="48" t="s">
        <v>6</v>
      </c>
      <c r="B14" s="38">
        <f>+'ITRM 2022'!B14+'II TRM2022'!B14+'III TRIMESTRE  2022'!B14+'IVTRIMESTRE '!B14</f>
        <v>56</v>
      </c>
      <c r="C14" s="38">
        <f>+'ITRM 2022'!C14+'II TRM2022'!C14+'III TRIMESTRE  2022'!C14+'IVTRIMESTRE '!C14</f>
        <v>6</v>
      </c>
      <c r="D14" s="38">
        <f>+'ITRM 2022'!D14+'II TRM2022'!D14+'III TRIMESTRE  2022'!D14+'IVTRIMESTRE '!D14</f>
        <v>50</v>
      </c>
      <c r="E14" s="38">
        <f>+'ITRM 2022'!E14+'II TRM2022'!E14+'III TRIMESTRE  2022'!E14+'IVTRIMESTRE '!E14</f>
        <v>55</v>
      </c>
      <c r="F14" s="41">
        <f>+'ITRM 2022'!F14+'II TRM2022'!F14+'III TRIMESTRE  2022'!F14+'IVTRIMESTRE '!F14</f>
        <v>1</v>
      </c>
    </row>
    <row r="15" spans="1:7" ht="25.5" customHeight="1" x14ac:dyDescent="0.25">
      <c r="A15" s="49" t="s">
        <v>7</v>
      </c>
      <c r="B15" s="39">
        <f>+'ITRM 2022'!B15+'II TRM2022'!B15+'III TRIMESTRE  2022'!B15+'IVTRIMESTRE '!B15</f>
        <v>56</v>
      </c>
      <c r="C15" s="39">
        <f>+'ITRM 2022'!C15+'II TRM2022'!C15+'III TRIMESTRE  2022'!C15+'IVTRIMESTRE '!C15</f>
        <v>6</v>
      </c>
      <c r="D15" s="39">
        <f>+'ITRM 2022'!D15+'II TRM2022'!D15+'III TRIMESTRE  2022'!D15+'IVTRIMESTRE '!D15</f>
        <v>50</v>
      </c>
      <c r="E15" s="39">
        <f>+'ITRM 2022'!E15+'II TRM2022'!E15+'III TRIMESTRE  2022'!E15+'IVTRIMESTRE '!E15</f>
        <v>55</v>
      </c>
      <c r="F15" s="42">
        <f>+'ITRM 2022'!F15+'II TRM2022'!F15+'III TRIMESTRE  2022'!F15+'IVTRIMESTRE '!F15</f>
        <v>1</v>
      </c>
    </row>
    <row r="16" spans="1:7" ht="25.5" customHeight="1" x14ac:dyDescent="0.25">
      <c r="A16" s="48" t="s">
        <v>8</v>
      </c>
      <c r="B16" s="38">
        <f>+'ITRM 2022'!B16+'II TRM2022'!B16+'III TRIMESTRE  2022'!B16+'IVTRIMESTRE '!B16</f>
        <v>674</v>
      </c>
      <c r="C16" s="38">
        <f>+'ITRM 2022'!C16+'II TRM2022'!C16+'III TRIMESTRE  2022'!C16+'IVTRIMESTRE '!C16</f>
        <v>57</v>
      </c>
      <c r="D16" s="38">
        <f>+'ITRM 2022'!D16+'II TRM2022'!D16+'III TRIMESTRE  2022'!D16+'IVTRIMESTRE '!D16</f>
        <v>617</v>
      </c>
      <c r="E16" s="38">
        <f>+'ITRM 2022'!E16+'II TRM2022'!E16+'III TRIMESTRE  2022'!E16+'IVTRIMESTRE '!E16</f>
        <v>660</v>
      </c>
      <c r="F16" s="41">
        <f>+'ITRM 2022'!F16+'II TRM2022'!F16+'III TRIMESTRE  2022'!F16+'IVTRIMESTRE '!F16</f>
        <v>14</v>
      </c>
    </row>
    <row r="17" spans="1:6" ht="25.5" customHeight="1" x14ac:dyDescent="0.25">
      <c r="A17" s="49" t="s">
        <v>9</v>
      </c>
      <c r="B17" s="39">
        <f>+'ITRM 2022'!B17+'II TRM2022'!B17+'III TRIMESTRE  2022'!B17+'IVTRIMESTRE '!B17</f>
        <v>298</v>
      </c>
      <c r="C17" s="39">
        <f>+'ITRM 2022'!C17+'II TRM2022'!C17+'III TRIMESTRE  2022'!C17+'IVTRIMESTRE '!C17</f>
        <v>21</v>
      </c>
      <c r="D17" s="39">
        <f>+'ITRM 2022'!D17+'II TRM2022'!D17+'III TRIMESTRE  2022'!D17+'IVTRIMESTRE '!D17</f>
        <v>277</v>
      </c>
      <c r="E17" s="39">
        <f>+'ITRM 2022'!E17+'II TRM2022'!E17+'III TRIMESTRE  2022'!E17+'IVTRIMESTRE '!E17</f>
        <v>291</v>
      </c>
      <c r="F17" s="42">
        <f>+'ITRM 2022'!F17+'II TRM2022'!F17+'III TRIMESTRE  2022'!F17+'IVTRIMESTRE '!F17</f>
        <v>7</v>
      </c>
    </row>
    <row r="18" spans="1:6" ht="25.5" customHeight="1" x14ac:dyDescent="0.25">
      <c r="A18" s="49" t="s">
        <v>10</v>
      </c>
      <c r="B18" s="39">
        <f>+'ITRM 2022'!B18+'II TRM2022'!B18+'III TRIMESTRE  2022'!B18+'IVTRIMESTRE '!B18</f>
        <v>164</v>
      </c>
      <c r="C18" s="39">
        <f>+'ITRM 2022'!C18+'II TRM2022'!C18+'III TRIMESTRE  2022'!C18+'IVTRIMESTRE '!C18</f>
        <v>19</v>
      </c>
      <c r="D18" s="39">
        <f>+'ITRM 2022'!D18+'II TRM2022'!D18+'III TRIMESTRE  2022'!D18+'IVTRIMESTRE '!D18</f>
        <v>145</v>
      </c>
      <c r="E18" s="39">
        <f>+'ITRM 2022'!E18+'II TRM2022'!E18+'III TRIMESTRE  2022'!E18+'IVTRIMESTRE '!E18</f>
        <v>160</v>
      </c>
      <c r="F18" s="42">
        <f>+'ITRM 2022'!F18+'II TRM2022'!F18+'III TRIMESTRE  2022'!F18+'IVTRIMESTRE '!F18</f>
        <v>4</v>
      </c>
    </row>
    <row r="19" spans="1:6" ht="25.5" customHeight="1" x14ac:dyDescent="0.25">
      <c r="A19" s="49" t="s">
        <v>11</v>
      </c>
      <c r="B19" s="39">
        <f>+'ITRM 2022'!B19+'II TRM2022'!B19+'III TRIMESTRE  2022'!B19+'IVTRIMESTRE '!B19</f>
        <v>68</v>
      </c>
      <c r="C19" s="39">
        <f>+'ITRM 2022'!C19+'II TRM2022'!C19+'III TRIMESTRE  2022'!C19+'IVTRIMESTRE '!C19</f>
        <v>7</v>
      </c>
      <c r="D19" s="39">
        <f>+'ITRM 2022'!D19+'II TRM2022'!D19+'III TRIMESTRE  2022'!D19+'IVTRIMESTRE '!D19</f>
        <v>61</v>
      </c>
      <c r="E19" s="39">
        <f>+'ITRM 2022'!E19+'II TRM2022'!E19+'III TRIMESTRE  2022'!E19+'IVTRIMESTRE '!E19</f>
        <v>68</v>
      </c>
      <c r="F19" s="42">
        <f>+'ITRM 2022'!F19+'II TRM2022'!F19+'III TRIMESTRE  2022'!F19+'IVTRIMESTRE '!F19</f>
        <v>0</v>
      </c>
    </row>
    <row r="20" spans="1:6" ht="25.5" customHeight="1" x14ac:dyDescent="0.25">
      <c r="A20" s="49" t="s">
        <v>25</v>
      </c>
      <c r="B20" s="39">
        <f>+'ITRM 2022'!B20+'II TRM2022'!B20+'III TRIMESTRE  2022'!B20+'IVTRIMESTRE '!B20</f>
        <v>144</v>
      </c>
      <c r="C20" s="39">
        <f>+'ITRM 2022'!C20+'II TRM2022'!C20+'III TRIMESTRE  2022'!C20+'IVTRIMESTRE '!C20</f>
        <v>10</v>
      </c>
      <c r="D20" s="39">
        <f>+'ITRM 2022'!D20+'II TRM2022'!D20+'III TRIMESTRE  2022'!D20+'IVTRIMESTRE '!D20</f>
        <v>134</v>
      </c>
      <c r="E20" s="39">
        <f>+'ITRM 2022'!E20+'II TRM2022'!E20+'III TRIMESTRE  2022'!E20+'IVTRIMESTRE '!E20</f>
        <v>141</v>
      </c>
      <c r="F20" s="42">
        <f>+'ITRM 2022'!F20+'II TRM2022'!F20+'III TRIMESTRE  2022'!F20+'IVTRIMESTRE '!F20</f>
        <v>3</v>
      </c>
    </row>
    <row r="21" spans="1:6" ht="25.5" customHeight="1" x14ac:dyDescent="0.25">
      <c r="A21" s="48" t="s">
        <v>12</v>
      </c>
      <c r="B21" s="38">
        <f>+'ITRM 2022'!B21+'II TRM2022'!B21+'III TRIMESTRE  2022'!B21+'IVTRIMESTRE '!B21</f>
        <v>6943</v>
      </c>
      <c r="C21" s="38">
        <f>+'ITRM 2022'!C21+'II TRM2022'!C21+'III TRIMESTRE  2022'!C21+'IVTRIMESTRE '!C21</f>
        <v>2125</v>
      </c>
      <c r="D21" s="38">
        <f>+'ITRM 2022'!D21+'II TRM2022'!D21+'III TRIMESTRE  2022'!D21+'IVTRIMESTRE '!D21</f>
        <v>4818</v>
      </c>
      <c r="E21" s="38">
        <f>+'ITRM 2022'!E21+'II TRM2022'!E21+'III TRIMESTRE  2022'!E21+'IVTRIMESTRE '!E21</f>
        <v>4316</v>
      </c>
      <c r="F21" s="41">
        <f>+'ITRM 2022'!F21+'II TRM2022'!F21+'III TRIMESTRE  2022'!F21+'IVTRIMESTRE '!F21</f>
        <v>2627</v>
      </c>
    </row>
    <row r="22" spans="1:6" ht="25.5" customHeight="1" x14ac:dyDescent="0.25">
      <c r="A22" s="49" t="s">
        <v>13</v>
      </c>
      <c r="B22" s="39">
        <f>+'ITRM 2022'!B22+'II TRM2022'!B22+'III TRIMESTRE  2022'!B22+'IVTRIMESTRE '!B22</f>
        <v>1817</v>
      </c>
      <c r="C22" s="39">
        <f>+'ITRM 2022'!C22+'II TRM2022'!C22+'III TRIMESTRE  2022'!C22+'IVTRIMESTRE '!C22</f>
        <v>866</v>
      </c>
      <c r="D22" s="39">
        <f>+'ITRM 2022'!D22+'II TRM2022'!D22+'III TRIMESTRE  2022'!D22+'IVTRIMESTRE '!D22</f>
        <v>951</v>
      </c>
      <c r="E22" s="39">
        <f>+'ITRM 2022'!E22+'II TRM2022'!E22+'III TRIMESTRE  2022'!E22+'IVTRIMESTRE '!E22</f>
        <v>878</v>
      </c>
      <c r="F22" s="42">
        <f>+'ITRM 2022'!F22+'II TRM2022'!F22+'III TRIMESTRE  2022'!F22+'IVTRIMESTRE '!F22</f>
        <v>939</v>
      </c>
    </row>
    <row r="23" spans="1:6" ht="25.5" customHeight="1" x14ac:dyDescent="0.25">
      <c r="A23" s="49" t="s">
        <v>14</v>
      </c>
      <c r="B23" s="39">
        <f>+'ITRM 2022'!B23+'II TRM2022'!B23+'III TRIMESTRE  2022'!B23+'IVTRIMESTRE '!B23</f>
        <v>3299</v>
      </c>
      <c r="C23" s="39">
        <f>+'ITRM 2022'!C23+'II TRM2022'!C23+'III TRIMESTRE  2022'!C23+'IVTRIMESTRE '!C23</f>
        <v>662</v>
      </c>
      <c r="D23" s="39">
        <f>+'ITRM 2022'!D23+'II TRM2022'!D23+'III TRIMESTRE  2022'!D23+'IVTRIMESTRE '!D23</f>
        <v>2637</v>
      </c>
      <c r="E23" s="39">
        <f>+'ITRM 2022'!E23+'II TRM2022'!E23+'III TRIMESTRE  2022'!E23+'IVTRIMESTRE '!E23</f>
        <v>2162</v>
      </c>
      <c r="F23" s="42">
        <f>+'ITRM 2022'!F23+'II TRM2022'!F23+'III TRIMESTRE  2022'!F23+'IVTRIMESTRE '!F23</f>
        <v>1137</v>
      </c>
    </row>
    <row r="24" spans="1:6" ht="25.5" customHeight="1" thickBot="1" x14ac:dyDescent="0.3">
      <c r="A24" s="50" t="s">
        <v>15</v>
      </c>
      <c r="B24" s="43">
        <f>+'ITRM 2022'!B24+'II TRM2022'!B24+'III TRIMESTRE  2022'!B24+'IVTRIMESTRE '!B24</f>
        <v>1827</v>
      </c>
      <c r="C24" s="43">
        <f>+'ITRM 2022'!C24+'II TRM2022'!C24+'III TRIMESTRE  2022'!C24+'IVTRIMESTRE '!C24</f>
        <v>597</v>
      </c>
      <c r="D24" s="43">
        <f>+'ITRM 2022'!D24+'II TRM2022'!D24+'III TRIMESTRE  2022'!D24+'IVTRIMESTRE '!D24</f>
        <v>1230</v>
      </c>
      <c r="E24" s="43">
        <f>+'ITRM 2022'!E24+'II TRM2022'!E24+'III TRIMESTRE  2022'!E24+'IVTRIMESTRE '!E24</f>
        <v>1276</v>
      </c>
      <c r="F24" s="44">
        <f>+'ITRM 2022'!F24+'II TRM2022'!F24+'III TRIMESTRE  2022'!F24+'IVTRIMESTRE '!F24</f>
        <v>551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zoomScale="60" zoomScaleNormal="60" zoomScaleSheetLayoutView="55" workbookViewId="0">
      <selection activeCell="C27" sqref="C27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36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656</v>
      </c>
      <c r="C10" s="18">
        <f>SUM(,C21,C16,C14,C11)</f>
        <v>185</v>
      </c>
      <c r="D10" s="18">
        <f t="shared" ref="D10:F10" si="0">SUM(,D21,D16,D14,D11)</f>
        <v>471</v>
      </c>
      <c r="E10" s="18">
        <f t="shared" si="0"/>
        <v>424</v>
      </c>
      <c r="F10" s="18">
        <f t="shared" si="0"/>
        <v>232</v>
      </c>
    </row>
    <row r="11" spans="1:7" ht="25.5" customHeight="1" thickBot="1" x14ac:dyDescent="0.3">
      <c r="A11" s="3" t="s">
        <v>3</v>
      </c>
      <c r="B11" s="16">
        <f t="shared" ref="B11:B24" si="1">SUM(C11:D11)</f>
        <v>12</v>
      </c>
      <c r="C11" s="7">
        <f t="shared" ref="C11:D11" si="2">SUM(C12:C13)</f>
        <v>1</v>
      </c>
      <c r="D11" s="7">
        <f t="shared" si="2"/>
        <v>11</v>
      </c>
      <c r="E11" s="7">
        <f>SUM(E12:E13)</f>
        <v>12</v>
      </c>
      <c r="F11" s="20">
        <v>0</v>
      </c>
      <c r="G11" s="22"/>
    </row>
    <row r="12" spans="1:7" ht="25.5" customHeight="1" x14ac:dyDescent="0.25">
      <c r="A12" s="4" t="s">
        <v>4</v>
      </c>
      <c r="B12" s="17">
        <f t="shared" si="1"/>
        <v>10</v>
      </c>
      <c r="C12" s="8">
        <v>1</v>
      </c>
      <c r="D12" s="8">
        <v>9</v>
      </c>
      <c r="E12" s="8">
        <v>10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2</v>
      </c>
      <c r="C13" s="29">
        <v>0</v>
      </c>
      <c r="D13" s="9">
        <v>2</v>
      </c>
      <c r="E13" s="9">
        <v>2</v>
      </c>
      <c r="F13" s="10">
        <v>0</v>
      </c>
    </row>
    <row r="14" spans="1:7" ht="25.5" customHeight="1" thickBot="1" x14ac:dyDescent="0.3">
      <c r="A14" s="3" t="s">
        <v>6</v>
      </c>
      <c r="B14" s="7">
        <f t="shared" si="1"/>
        <v>1</v>
      </c>
      <c r="C14" s="20">
        <f t="shared" ref="C14:E14" si="3">+C15</f>
        <v>0</v>
      </c>
      <c r="D14" s="7">
        <f t="shared" si="3"/>
        <v>1</v>
      </c>
      <c r="E14" s="7">
        <f t="shared" si="3"/>
        <v>1</v>
      </c>
      <c r="F14" s="20">
        <v>0</v>
      </c>
    </row>
    <row r="15" spans="1:7" ht="25.5" customHeight="1" thickBot="1" x14ac:dyDescent="0.3">
      <c r="A15" s="4" t="s">
        <v>7</v>
      </c>
      <c r="B15" s="17">
        <f t="shared" si="1"/>
        <v>1</v>
      </c>
      <c r="C15" s="10">
        <v>0</v>
      </c>
      <c r="D15" s="10">
        <v>1</v>
      </c>
      <c r="E15" s="10">
        <v>1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59</v>
      </c>
      <c r="C16" s="7">
        <f t="shared" ref="C16:F16" si="4">SUM(C17:C20)</f>
        <v>5</v>
      </c>
      <c r="D16" s="7">
        <f t="shared" si="4"/>
        <v>54</v>
      </c>
      <c r="E16" s="7">
        <f t="shared" si="4"/>
        <v>58</v>
      </c>
      <c r="F16" s="7">
        <f t="shared" si="4"/>
        <v>1</v>
      </c>
    </row>
    <row r="17" spans="1:6" ht="25.5" customHeight="1" x14ac:dyDescent="0.25">
      <c r="A17" s="5" t="s">
        <v>9</v>
      </c>
      <c r="B17" s="17">
        <f t="shared" si="1"/>
        <v>25</v>
      </c>
      <c r="C17" s="10">
        <v>2</v>
      </c>
      <c r="D17" s="10">
        <v>23</v>
      </c>
      <c r="E17" s="10">
        <v>24</v>
      </c>
      <c r="F17" s="10">
        <v>1</v>
      </c>
    </row>
    <row r="18" spans="1:6" ht="25.5" customHeight="1" x14ac:dyDescent="0.25">
      <c r="A18" s="4" t="s">
        <v>10</v>
      </c>
      <c r="B18" s="17">
        <f t="shared" si="1"/>
        <v>18</v>
      </c>
      <c r="C18" s="10">
        <v>1</v>
      </c>
      <c r="D18" s="10">
        <v>17</v>
      </c>
      <c r="E18" s="10">
        <v>18</v>
      </c>
      <c r="F18" s="10">
        <v>0</v>
      </c>
    </row>
    <row r="19" spans="1:6" ht="25.5" customHeight="1" x14ac:dyDescent="0.25">
      <c r="A19" s="4" t="s">
        <v>11</v>
      </c>
      <c r="B19" s="17">
        <f t="shared" ref="B19" si="5">SUM(C19:D19)</f>
        <v>2</v>
      </c>
      <c r="C19" s="10">
        <v>0</v>
      </c>
      <c r="D19" s="10">
        <v>2</v>
      </c>
      <c r="E19" s="10">
        <v>2</v>
      </c>
      <c r="F19" s="10">
        <v>0</v>
      </c>
    </row>
    <row r="20" spans="1:6" ht="25.5" customHeight="1" thickBot="1" x14ac:dyDescent="0.3">
      <c r="A20" s="4" t="s">
        <v>25</v>
      </c>
      <c r="B20" s="27">
        <f t="shared" si="1"/>
        <v>14</v>
      </c>
      <c r="C20" s="10">
        <v>2</v>
      </c>
      <c r="D20" s="10">
        <v>12</v>
      </c>
      <c r="E20" s="10">
        <v>14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584</v>
      </c>
      <c r="C21" s="11">
        <f>SUM(C22:C24)</f>
        <v>179</v>
      </c>
      <c r="D21" s="11">
        <f>SUM(D22:D24)</f>
        <v>405</v>
      </c>
      <c r="E21" s="11">
        <f>SUM(E22:E24)</f>
        <v>353</v>
      </c>
      <c r="F21" s="11">
        <f>SUM(F22:F24)</f>
        <v>231</v>
      </c>
    </row>
    <row r="22" spans="1:6" ht="25.5" customHeight="1" x14ac:dyDescent="0.25">
      <c r="A22" s="4" t="s">
        <v>13</v>
      </c>
      <c r="B22" s="12">
        <f t="shared" si="1"/>
        <v>150</v>
      </c>
      <c r="C22" s="12">
        <v>92</v>
      </c>
      <c r="D22" s="12">
        <v>58</v>
      </c>
      <c r="E22" s="12">
        <v>60</v>
      </c>
      <c r="F22" s="12">
        <v>90</v>
      </c>
    </row>
    <row r="23" spans="1:6" ht="25.5" customHeight="1" x14ac:dyDescent="0.25">
      <c r="A23" s="4" t="s">
        <v>14</v>
      </c>
      <c r="B23" s="9">
        <f t="shared" si="1"/>
        <v>307</v>
      </c>
      <c r="C23" s="9">
        <v>46</v>
      </c>
      <c r="D23" s="9">
        <v>261</v>
      </c>
      <c r="E23" s="9">
        <v>203</v>
      </c>
      <c r="F23" s="9">
        <v>104</v>
      </c>
    </row>
    <row r="24" spans="1:6" ht="25.5" customHeight="1" thickBot="1" x14ac:dyDescent="0.3">
      <c r="A24" s="14" t="s">
        <v>15</v>
      </c>
      <c r="B24" s="15">
        <f t="shared" si="1"/>
        <v>127</v>
      </c>
      <c r="C24" s="15">
        <v>41</v>
      </c>
      <c r="D24" s="15">
        <v>86</v>
      </c>
      <c r="E24" s="15">
        <v>90</v>
      </c>
      <c r="F24" s="15">
        <v>37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  <row r="26" spans="1:6" x14ac:dyDescent="0.25">
      <c r="A26" s="24"/>
      <c r="B26" s="24"/>
      <c r="C26" s="24"/>
      <c r="D26" s="24"/>
      <c r="E26" s="24"/>
      <c r="F26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showGridLines="0" zoomScale="55" zoomScaleNormal="55" zoomScaleSheetLayoutView="55" workbookViewId="0">
      <selection activeCell="B32" sqref="B32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B1" s="2"/>
      <c r="C1" s="2"/>
      <c r="D1" s="2"/>
      <c r="E1" s="2"/>
      <c r="F1" s="2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37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690</v>
      </c>
      <c r="C10" s="18">
        <f>SUM(,C21,C16,C14,C11)</f>
        <v>162</v>
      </c>
      <c r="D10" s="18">
        <f t="shared" ref="D10:F10" si="0">SUM(,D21,D16,D14,D11)</f>
        <v>528</v>
      </c>
      <c r="E10" s="18">
        <f t="shared" si="0"/>
        <v>476</v>
      </c>
      <c r="F10" s="18">
        <f t="shared" si="0"/>
        <v>214</v>
      </c>
    </row>
    <row r="11" spans="1:7" ht="25.5" customHeight="1" thickBot="1" x14ac:dyDescent="0.3">
      <c r="A11" s="3" t="s">
        <v>3</v>
      </c>
      <c r="B11" s="16">
        <f t="shared" ref="B11:B24" si="1">SUM(C11:D11)</f>
        <v>12</v>
      </c>
      <c r="C11" s="20">
        <f t="shared" ref="C11:F11" si="2">SUM(C12:C13)</f>
        <v>0</v>
      </c>
      <c r="D11" s="7">
        <f t="shared" si="2"/>
        <v>12</v>
      </c>
      <c r="E11" s="7">
        <f>SUM(E12:E13)</f>
        <v>12</v>
      </c>
      <c r="F11" s="30">
        <f t="shared" si="2"/>
        <v>0</v>
      </c>
      <c r="G11" s="22"/>
    </row>
    <row r="12" spans="1:7" ht="25.5" customHeight="1" x14ac:dyDescent="0.25">
      <c r="A12" s="4" t="s">
        <v>4</v>
      </c>
      <c r="B12" s="17">
        <f t="shared" si="1"/>
        <v>7</v>
      </c>
      <c r="C12" s="28">
        <v>0</v>
      </c>
      <c r="D12" s="8">
        <v>7</v>
      </c>
      <c r="E12" s="8">
        <v>7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5</v>
      </c>
      <c r="C13" s="29">
        <v>0</v>
      </c>
      <c r="D13" s="9">
        <v>5</v>
      </c>
      <c r="E13" s="9">
        <v>5</v>
      </c>
      <c r="F13" s="29">
        <v>0</v>
      </c>
    </row>
    <row r="14" spans="1:7" ht="25.5" customHeight="1" thickBot="1" x14ac:dyDescent="0.3">
      <c r="A14" s="3" t="s">
        <v>6</v>
      </c>
      <c r="B14" s="7">
        <f t="shared" si="1"/>
        <v>2</v>
      </c>
      <c r="C14" s="20">
        <f t="shared" ref="C14:E14" si="3">+C15</f>
        <v>0</v>
      </c>
      <c r="D14" s="7">
        <f t="shared" si="3"/>
        <v>2</v>
      </c>
      <c r="E14" s="7">
        <f t="shared" si="3"/>
        <v>2</v>
      </c>
      <c r="F14" s="20">
        <v>0</v>
      </c>
    </row>
    <row r="15" spans="1:7" ht="25.5" customHeight="1" thickBot="1" x14ac:dyDescent="0.3">
      <c r="A15" s="4" t="s">
        <v>7</v>
      </c>
      <c r="B15" s="17">
        <f t="shared" si="1"/>
        <v>2</v>
      </c>
      <c r="C15" s="10">
        <v>0</v>
      </c>
      <c r="D15" s="10">
        <v>2</v>
      </c>
      <c r="E15" s="10">
        <v>2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55</v>
      </c>
      <c r="C16" s="7">
        <f t="shared" ref="C16:F16" si="4">SUM(C17:C20)</f>
        <v>5</v>
      </c>
      <c r="D16" s="7">
        <f t="shared" si="4"/>
        <v>50</v>
      </c>
      <c r="E16" s="7">
        <f t="shared" si="4"/>
        <v>54</v>
      </c>
      <c r="F16" s="7">
        <f t="shared" si="4"/>
        <v>1</v>
      </c>
    </row>
    <row r="17" spans="1:6" ht="25.5" customHeight="1" x14ac:dyDescent="0.25">
      <c r="A17" s="5" t="s">
        <v>9</v>
      </c>
      <c r="B17" s="17">
        <f t="shared" si="1"/>
        <v>26</v>
      </c>
      <c r="C17" s="10">
        <v>2</v>
      </c>
      <c r="D17" s="10">
        <v>24</v>
      </c>
      <c r="E17" s="10">
        <v>26</v>
      </c>
      <c r="F17" s="10">
        <v>0</v>
      </c>
    </row>
    <row r="18" spans="1:6" ht="25.5" customHeight="1" x14ac:dyDescent="0.25">
      <c r="A18" s="4" t="s">
        <v>10</v>
      </c>
      <c r="B18" s="17">
        <f t="shared" si="1"/>
        <v>16</v>
      </c>
      <c r="C18" s="10">
        <v>2</v>
      </c>
      <c r="D18" s="10">
        <v>14</v>
      </c>
      <c r="E18" s="10">
        <v>15</v>
      </c>
      <c r="F18" s="10">
        <v>1</v>
      </c>
    </row>
    <row r="19" spans="1:6" ht="25.5" customHeight="1" x14ac:dyDescent="0.25">
      <c r="A19" s="4" t="s">
        <v>11</v>
      </c>
      <c r="B19" s="17">
        <f t="shared" ref="B19" si="5">SUM(C19:D19)</f>
        <v>5</v>
      </c>
      <c r="C19" s="10">
        <v>1</v>
      </c>
      <c r="D19" s="10">
        <v>4</v>
      </c>
      <c r="E19" s="10">
        <v>5</v>
      </c>
      <c r="F19" s="10">
        <v>0</v>
      </c>
    </row>
    <row r="20" spans="1:6" ht="25.5" customHeight="1" thickBot="1" x14ac:dyDescent="0.3">
      <c r="A20" s="4" t="s">
        <v>25</v>
      </c>
      <c r="B20" s="10">
        <v>8</v>
      </c>
      <c r="C20" s="10">
        <v>0</v>
      </c>
      <c r="D20" s="10">
        <v>8</v>
      </c>
      <c r="E20" s="10">
        <v>8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621</v>
      </c>
      <c r="C21" s="11">
        <f>SUM(C22:C24)</f>
        <v>157</v>
      </c>
      <c r="D21" s="11">
        <f>SUM(D22:D24)</f>
        <v>464</v>
      </c>
      <c r="E21" s="11">
        <f>SUM(E22:E24)</f>
        <v>408</v>
      </c>
      <c r="F21" s="11">
        <f>SUM(F22:F24)</f>
        <v>213</v>
      </c>
    </row>
    <row r="22" spans="1:6" ht="25.5" customHeight="1" x14ac:dyDescent="0.25">
      <c r="A22" s="4" t="s">
        <v>13</v>
      </c>
      <c r="B22" s="12">
        <f t="shared" si="1"/>
        <v>157</v>
      </c>
      <c r="C22" s="12">
        <v>68</v>
      </c>
      <c r="D22" s="12">
        <v>89</v>
      </c>
      <c r="E22" s="12">
        <v>91</v>
      </c>
      <c r="F22" s="12">
        <v>66</v>
      </c>
    </row>
    <row r="23" spans="1:6" ht="25.5" customHeight="1" x14ac:dyDescent="0.25">
      <c r="A23" s="4" t="s">
        <v>14</v>
      </c>
      <c r="B23" s="9">
        <f t="shared" si="1"/>
        <v>293</v>
      </c>
      <c r="C23" s="9">
        <v>42</v>
      </c>
      <c r="D23" s="9">
        <v>251</v>
      </c>
      <c r="E23" s="9">
        <v>193</v>
      </c>
      <c r="F23" s="9">
        <v>100</v>
      </c>
    </row>
    <row r="24" spans="1:6" ht="25.5" customHeight="1" thickBot="1" x14ac:dyDescent="0.3">
      <c r="A24" s="14" t="s">
        <v>15</v>
      </c>
      <c r="B24" s="15">
        <f t="shared" si="1"/>
        <v>171</v>
      </c>
      <c r="C24" s="15">
        <v>47</v>
      </c>
      <c r="D24" s="15">
        <v>124</v>
      </c>
      <c r="E24" s="15">
        <v>124</v>
      </c>
      <c r="F24" s="15">
        <v>47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04DE-DE9C-45D3-A7D9-2D8AF7AE66A3}">
  <dimension ref="A1:G25"/>
  <sheetViews>
    <sheetView showGridLines="0" zoomScale="55" zoomScaleNormal="55" zoomScaleSheetLayoutView="55" workbookViewId="0">
      <selection activeCell="E15" sqref="E15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B1" s="2"/>
      <c r="C1" s="2"/>
      <c r="D1" s="2"/>
      <c r="E1" s="2"/>
      <c r="F1" s="2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38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2">
        <f>+ENERO!B10+FEBRERO!B10+MARZO!B10</f>
        <v>1998</v>
      </c>
      <c r="C10" s="32">
        <f>+ENERO!C10+FEBRERO!C10+MARZO!C10</f>
        <v>521</v>
      </c>
      <c r="D10" s="32">
        <f>+ENERO!D10+FEBRERO!D10+MARZO!D10</f>
        <v>1477</v>
      </c>
      <c r="E10" s="32">
        <f>+ENERO!E10+FEBRERO!E10+MARZO!E10</f>
        <v>1361</v>
      </c>
      <c r="F10" s="32">
        <f>+ENERO!F10+FEBRERO!F10+MARZO!F10</f>
        <v>637</v>
      </c>
    </row>
    <row r="11" spans="1:7" ht="25.5" customHeight="1" thickBot="1" x14ac:dyDescent="0.3">
      <c r="A11" s="34" t="s">
        <v>3</v>
      </c>
      <c r="B11" s="35">
        <f>+ENERO!B11+FEBRERO!B11+MARZO!B11</f>
        <v>35</v>
      </c>
      <c r="C11" s="35">
        <f>+ENERO!C11+FEBRERO!C11+MARZO!C11</f>
        <v>2</v>
      </c>
      <c r="D11" s="35">
        <f>+ENERO!D11+FEBRERO!D11+MARZO!D11</f>
        <v>33</v>
      </c>
      <c r="E11" s="35">
        <f>+ENERO!E11+FEBRERO!E11+MARZO!E11</f>
        <v>34</v>
      </c>
      <c r="F11" s="35">
        <f>+ENERO!F11+FEBRERO!F11+MARZO!F11</f>
        <v>1</v>
      </c>
      <c r="G11" s="22"/>
    </row>
    <row r="12" spans="1:7" ht="25.5" customHeight="1" x14ac:dyDescent="0.25">
      <c r="A12" s="4" t="s">
        <v>4</v>
      </c>
      <c r="B12" s="36">
        <f>+ENERO!B12+FEBRERO!B12+MARZO!B12</f>
        <v>22</v>
      </c>
      <c r="C12" s="36">
        <f>+ENERO!C12+FEBRERO!C12+MARZO!C12</f>
        <v>1</v>
      </c>
      <c r="D12" s="36">
        <f>+ENERO!D12+FEBRERO!D12+MARZO!D12</f>
        <v>21</v>
      </c>
      <c r="E12" s="36">
        <f>+ENERO!E12+FEBRERO!E12+MARZO!E12</f>
        <v>22</v>
      </c>
      <c r="F12" s="36">
        <f>+ENERO!F12+FEBRERO!F12+MARZO!F12</f>
        <v>0</v>
      </c>
    </row>
    <row r="13" spans="1:7" ht="25.5" customHeight="1" thickBot="1" x14ac:dyDescent="0.3">
      <c r="A13" s="4" t="s">
        <v>5</v>
      </c>
      <c r="B13" s="36">
        <f>+ENERO!B13+FEBRERO!B13+MARZO!B13</f>
        <v>13</v>
      </c>
      <c r="C13" s="36">
        <f>+ENERO!C13+FEBRERO!C13+MARZO!C13</f>
        <v>1</v>
      </c>
      <c r="D13" s="36">
        <f>+ENERO!D13+FEBRERO!D13+MARZO!D13</f>
        <v>12</v>
      </c>
      <c r="E13" s="36">
        <f>+ENERO!E13+FEBRERO!E13+MARZO!E13</f>
        <v>12</v>
      </c>
      <c r="F13" s="36">
        <f>+ENERO!F13+FEBRERO!F13+MARZO!F13</f>
        <v>1</v>
      </c>
    </row>
    <row r="14" spans="1:7" ht="25.5" customHeight="1" thickBot="1" x14ac:dyDescent="0.3">
      <c r="A14" s="34" t="s">
        <v>6</v>
      </c>
      <c r="B14" s="35">
        <f>+ENERO!B14+FEBRERO!B14+MARZO!B14</f>
        <v>5</v>
      </c>
      <c r="C14" s="35">
        <f>+ENERO!C14+FEBRERO!C14+MARZO!C14</f>
        <v>1</v>
      </c>
      <c r="D14" s="35">
        <f>+ENERO!D14+FEBRERO!D14+MARZO!D14</f>
        <v>4</v>
      </c>
      <c r="E14" s="35">
        <f>+ENERO!E14+FEBRERO!E14+MARZO!E14</f>
        <v>5</v>
      </c>
      <c r="F14" s="35">
        <f>+ENERO!F14+FEBRERO!F14+MARZO!F14</f>
        <v>0</v>
      </c>
    </row>
    <row r="15" spans="1:7" ht="25.5" customHeight="1" thickBot="1" x14ac:dyDescent="0.3">
      <c r="A15" s="4" t="s">
        <v>7</v>
      </c>
      <c r="B15" s="36">
        <f>+ENERO!B15+FEBRERO!B15+MARZO!B15</f>
        <v>5</v>
      </c>
      <c r="C15" s="36">
        <f>+ENERO!C15+FEBRERO!C15+MARZO!C15</f>
        <v>1</v>
      </c>
      <c r="D15" s="36">
        <f>+ENERO!D15+FEBRERO!D15+MARZO!D15</f>
        <v>4</v>
      </c>
      <c r="E15" s="36">
        <f>+ENERO!E15+FEBRERO!E15+MARZO!E15</f>
        <v>5</v>
      </c>
      <c r="F15" s="36">
        <f>+ENERO!F15+FEBRERO!F15+MARZO!F15</f>
        <v>0</v>
      </c>
    </row>
    <row r="16" spans="1:7" ht="25.5" customHeight="1" thickBot="1" x14ac:dyDescent="0.3">
      <c r="A16" s="34" t="s">
        <v>8</v>
      </c>
      <c r="B16" s="35">
        <f>+ENERO!B16+FEBRERO!B16+MARZO!B16</f>
        <v>180</v>
      </c>
      <c r="C16" s="35">
        <f>+ENERO!C16+FEBRERO!C16+MARZO!C16</f>
        <v>16</v>
      </c>
      <c r="D16" s="35">
        <f>+ENERO!D16+FEBRERO!D16+MARZO!D16</f>
        <v>164</v>
      </c>
      <c r="E16" s="35">
        <f>+ENERO!E16+FEBRERO!E16+MARZO!E16</f>
        <v>177</v>
      </c>
      <c r="F16" s="35">
        <f>+ENERO!F16+FEBRERO!F16+MARZO!F16</f>
        <v>3</v>
      </c>
    </row>
    <row r="17" spans="1:6" ht="25.5" customHeight="1" x14ac:dyDescent="0.25">
      <c r="A17" s="5" t="s">
        <v>9</v>
      </c>
      <c r="B17" s="36">
        <f>+ENERO!B17+FEBRERO!B17+MARZO!B17</f>
        <v>76</v>
      </c>
      <c r="C17" s="36">
        <f>+ENERO!C17+FEBRERO!C17+MARZO!C17</f>
        <v>7</v>
      </c>
      <c r="D17" s="36">
        <f>+ENERO!D17+FEBRERO!D17+MARZO!D17</f>
        <v>69</v>
      </c>
      <c r="E17" s="36">
        <f>+ENERO!E17+FEBRERO!E17+MARZO!E17</f>
        <v>74</v>
      </c>
      <c r="F17" s="36">
        <f>+ENERO!F17+FEBRERO!F17+MARZO!F17</f>
        <v>2</v>
      </c>
    </row>
    <row r="18" spans="1:6" ht="25.5" customHeight="1" x14ac:dyDescent="0.25">
      <c r="A18" s="4" t="s">
        <v>10</v>
      </c>
      <c r="B18" s="36">
        <f>+ENERO!B18+FEBRERO!B18+MARZO!B18</f>
        <v>50</v>
      </c>
      <c r="C18" s="36">
        <f>+ENERO!C18+FEBRERO!C18+MARZO!C18</f>
        <v>4</v>
      </c>
      <c r="D18" s="36">
        <f>+ENERO!D18+FEBRERO!D18+MARZO!D18</f>
        <v>46</v>
      </c>
      <c r="E18" s="36">
        <f>+ENERO!E18+FEBRERO!E18+MARZO!E18</f>
        <v>49</v>
      </c>
      <c r="F18" s="36">
        <f>+ENERO!F18+FEBRERO!F18+MARZO!F18</f>
        <v>1</v>
      </c>
    </row>
    <row r="19" spans="1:6" ht="25.5" customHeight="1" x14ac:dyDescent="0.25">
      <c r="A19" s="4" t="s">
        <v>11</v>
      </c>
      <c r="B19" s="36">
        <f>+ENERO!B19+FEBRERO!B19+MARZO!B19</f>
        <v>17</v>
      </c>
      <c r="C19" s="36">
        <f>+ENERO!C19+FEBRERO!C19+MARZO!C19</f>
        <v>2</v>
      </c>
      <c r="D19" s="36">
        <f>+ENERO!D19+FEBRERO!D19+MARZO!D19</f>
        <v>15</v>
      </c>
      <c r="E19" s="36">
        <f>+ENERO!E19+FEBRERO!E19+MARZO!E19</f>
        <v>17</v>
      </c>
      <c r="F19" s="36">
        <f>+ENERO!F19+FEBRERO!F19+MARZO!F19</f>
        <v>0</v>
      </c>
    </row>
    <row r="20" spans="1:6" ht="25.5" customHeight="1" thickBot="1" x14ac:dyDescent="0.3">
      <c r="A20" s="4" t="s">
        <v>25</v>
      </c>
      <c r="B20" s="36">
        <f>+ENERO!B20+FEBRERO!B20+MARZO!B20</f>
        <v>37</v>
      </c>
      <c r="C20" s="36">
        <f>+ENERO!C20+FEBRERO!C20+MARZO!C20</f>
        <v>3</v>
      </c>
      <c r="D20" s="36">
        <f>+ENERO!D20+FEBRERO!D20+MARZO!D20</f>
        <v>34</v>
      </c>
      <c r="E20" s="36">
        <f>+ENERO!E20+FEBRERO!E20+MARZO!E20</f>
        <v>37</v>
      </c>
      <c r="F20" s="36">
        <f>+ENERO!F20+FEBRERO!F20+MARZO!F20</f>
        <v>0</v>
      </c>
    </row>
    <row r="21" spans="1:6" ht="25.5" customHeight="1" thickBot="1" x14ac:dyDescent="0.3">
      <c r="A21" s="34" t="s">
        <v>12</v>
      </c>
      <c r="B21" s="35">
        <f>+ENERO!B21+FEBRERO!B21+MARZO!B21</f>
        <v>1778</v>
      </c>
      <c r="C21" s="35">
        <f>+ENERO!C21+FEBRERO!C21+MARZO!C21</f>
        <v>502</v>
      </c>
      <c r="D21" s="35">
        <f>+ENERO!D21+FEBRERO!D21+MARZO!D21</f>
        <v>1276</v>
      </c>
      <c r="E21" s="35">
        <f>+ENERO!E21+FEBRERO!E21+MARZO!E21</f>
        <v>1145</v>
      </c>
      <c r="F21" s="35">
        <f>+ENERO!F21+FEBRERO!F21+MARZO!F21</f>
        <v>633</v>
      </c>
    </row>
    <row r="22" spans="1:6" ht="25.5" customHeight="1" x14ac:dyDescent="0.25">
      <c r="A22" s="4" t="s">
        <v>13</v>
      </c>
      <c r="B22" s="36">
        <f>+ENERO!B22+FEBRERO!B22+MARZO!B22</f>
        <v>464</v>
      </c>
      <c r="C22" s="36">
        <f>+ENERO!C22+FEBRERO!C22+MARZO!C22</f>
        <v>236</v>
      </c>
      <c r="D22" s="36">
        <f>+ENERO!D22+FEBRERO!D22+MARZO!D22</f>
        <v>228</v>
      </c>
      <c r="E22" s="36">
        <f>+ENERO!E22+FEBRERO!E22+MARZO!E22</f>
        <v>232</v>
      </c>
      <c r="F22" s="36">
        <f>+ENERO!F22+FEBRERO!F22+MARZO!F22</f>
        <v>232</v>
      </c>
    </row>
    <row r="23" spans="1:6" ht="25.5" customHeight="1" x14ac:dyDescent="0.25">
      <c r="A23" s="4" t="s">
        <v>14</v>
      </c>
      <c r="B23" s="36">
        <f>+ENERO!B23+FEBRERO!B23+MARZO!B23</f>
        <v>897</v>
      </c>
      <c r="C23" s="36">
        <f>+ENERO!C23+FEBRERO!C23+MARZO!C23</f>
        <v>137</v>
      </c>
      <c r="D23" s="36">
        <f>+ENERO!D23+FEBRERO!D23+MARZO!D23</f>
        <v>760</v>
      </c>
      <c r="E23" s="36">
        <f>+ENERO!E23+FEBRERO!E23+MARZO!E23</f>
        <v>609</v>
      </c>
      <c r="F23" s="36">
        <f>+ENERO!F23+FEBRERO!F23+MARZO!F23</f>
        <v>288</v>
      </c>
    </row>
    <row r="24" spans="1:6" ht="25.5" customHeight="1" thickBot="1" x14ac:dyDescent="0.3">
      <c r="A24" s="14" t="s">
        <v>15</v>
      </c>
      <c r="B24" s="36">
        <f>+ENERO!B24+FEBRERO!B24+MARZO!B24</f>
        <v>417</v>
      </c>
      <c r="C24" s="36">
        <f>+ENERO!C24+FEBRERO!C24+MARZO!C24</f>
        <v>129</v>
      </c>
      <c r="D24" s="36">
        <f>+ENERO!D24+FEBRERO!D24+MARZO!D24</f>
        <v>288</v>
      </c>
      <c r="E24" s="36">
        <f>+ENERO!E24+FEBRERO!E24+MARZO!E24</f>
        <v>304</v>
      </c>
      <c r="F24" s="36">
        <f>+ENERO!F24+FEBRERO!F24+MARZO!F24</f>
        <v>113</v>
      </c>
    </row>
    <row r="25" spans="1:6" ht="12" customHeight="1" x14ac:dyDescent="0.25">
      <c r="A25" s="23" t="s">
        <v>24</v>
      </c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zoomScale="55" zoomScaleNormal="55" zoomScaleSheetLayoutView="55" workbookViewId="0">
      <selection activeCell="H17" sqref="H17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33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651</v>
      </c>
      <c r="C10" s="18">
        <f>SUM(,C21,C16,C14,C11)</f>
        <v>170</v>
      </c>
      <c r="D10" s="18">
        <f t="shared" ref="D10:F10" si="0">SUM(,D21,D16,D14,D11)</f>
        <v>481</v>
      </c>
      <c r="E10" s="18">
        <f t="shared" si="0"/>
        <v>450</v>
      </c>
      <c r="F10" s="18">
        <f t="shared" si="0"/>
        <v>201</v>
      </c>
    </row>
    <row r="11" spans="1:7" ht="25.5" customHeight="1" thickBot="1" x14ac:dyDescent="0.3">
      <c r="A11" s="3" t="s">
        <v>3</v>
      </c>
      <c r="B11" s="16">
        <f t="shared" ref="B11:B24" si="1">SUM(C11:D11)</f>
        <v>11</v>
      </c>
      <c r="C11" s="20">
        <f t="shared" ref="C11:D11" si="2">SUM(C12:C13)</f>
        <v>1</v>
      </c>
      <c r="D11" s="7">
        <f t="shared" si="2"/>
        <v>10</v>
      </c>
      <c r="E11" s="7">
        <f>SUM(E12:E13)</f>
        <v>10</v>
      </c>
      <c r="F11" s="7">
        <f>SUM(F12:F13)</f>
        <v>1</v>
      </c>
      <c r="G11" s="22"/>
    </row>
    <row r="12" spans="1:7" ht="25.5" customHeight="1" x14ac:dyDescent="0.25">
      <c r="A12" s="4" t="s">
        <v>4</v>
      </c>
      <c r="B12" s="17">
        <f t="shared" si="1"/>
        <v>10</v>
      </c>
      <c r="C12" s="10">
        <v>1</v>
      </c>
      <c r="D12" s="8">
        <v>9</v>
      </c>
      <c r="E12" s="8">
        <v>9</v>
      </c>
      <c r="F12" s="10">
        <v>1</v>
      </c>
    </row>
    <row r="13" spans="1:7" ht="25.5" customHeight="1" thickBot="1" x14ac:dyDescent="0.3">
      <c r="A13" s="4" t="s">
        <v>5</v>
      </c>
      <c r="B13" s="17">
        <f t="shared" si="1"/>
        <v>1</v>
      </c>
      <c r="C13" s="10">
        <v>0</v>
      </c>
      <c r="D13" s="9">
        <v>1</v>
      </c>
      <c r="E13" s="9">
        <v>1</v>
      </c>
      <c r="F13" s="10">
        <v>0</v>
      </c>
    </row>
    <row r="14" spans="1:7" ht="25.5" customHeight="1" thickBot="1" x14ac:dyDescent="0.3">
      <c r="A14" s="3" t="s">
        <v>6</v>
      </c>
      <c r="B14" s="7">
        <f t="shared" si="1"/>
        <v>7</v>
      </c>
      <c r="C14" s="20">
        <f t="shared" ref="C14:E14" si="3">+C15</f>
        <v>0</v>
      </c>
      <c r="D14" s="7">
        <f t="shared" si="3"/>
        <v>7</v>
      </c>
      <c r="E14" s="7">
        <f t="shared" si="3"/>
        <v>7</v>
      </c>
      <c r="F14" s="20">
        <v>0</v>
      </c>
    </row>
    <row r="15" spans="1:7" ht="25.5" customHeight="1" thickBot="1" x14ac:dyDescent="0.3">
      <c r="A15" s="4" t="s">
        <v>7</v>
      </c>
      <c r="B15" s="17">
        <f t="shared" si="1"/>
        <v>7</v>
      </c>
      <c r="C15" s="10">
        <v>0</v>
      </c>
      <c r="D15" s="10">
        <v>7</v>
      </c>
      <c r="E15" s="10">
        <v>7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53</v>
      </c>
      <c r="C16" s="7">
        <f t="shared" ref="C16:F16" si="4">SUM(C17:C20)</f>
        <v>4</v>
      </c>
      <c r="D16" s="7">
        <f t="shared" si="4"/>
        <v>49</v>
      </c>
      <c r="E16" s="7">
        <f t="shared" si="4"/>
        <v>53</v>
      </c>
      <c r="F16" s="20">
        <f t="shared" si="4"/>
        <v>0</v>
      </c>
    </row>
    <row r="17" spans="1:6" ht="25.5" customHeight="1" x14ac:dyDescent="0.25">
      <c r="A17" s="5" t="s">
        <v>9</v>
      </c>
      <c r="B17" s="17">
        <f t="shared" si="1"/>
        <v>28</v>
      </c>
      <c r="C17" s="10">
        <v>1</v>
      </c>
      <c r="D17" s="10">
        <v>27</v>
      </c>
      <c r="E17" s="10">
        <v>28</v>
      </c>
      <c r="F17" s="10">
        <v>0</v>
      </c>
    </row>
    <row r="18" spans="1:6" ht="25.5" customHeight="1" x14ac:dyDescent="0.25">
      <c r="A18" s="4" t="s">
        <v>10</v>
      </c>
      <c r="B18" s="17">
        <f t="shared" si="1"/>
        <v>8</v>
      </c>
      <c r="C18" s="10">
        <v>1</v>
      </c>
      <c r="D18" s="10">
        <v>7</v>
      </c>
      <c r="E18" s="10">
        <v>8</v>
      </c>
      <c r="F18" s="10">
        <v>0</v>
      </c>
    </row>
    <row r="19" spans="1:6" ht="25.5" customHeight="1" x14ac:dyDescent="0.25">
      <c r="A19" s="4" t="s">
        <v>11</v>
      </c>
      <c r="B19" s="17">
        <f t="shared" ref="B19" si="5">SUM(C19:D19)</f>
        <v>3</v>
      </c>
      <c r="C19" s="10">
        <v>1</v>
      </c>
      <c r="D19" s="10">
        <v>2</v>
      </c>
      <c r="E19" s="10">
        <v>3</v>
      </c>
      <c r="F19" s="10">
        <v>0</v>
      </c>
    </row>
    <row r="20" spans="1:6" ht="25.5" customHeight="1" thickBot="1" x14ac:dyDescent="0.3">
      <c r="A20" s="4" t="s">
        <v>25</v>
      </c>
      <c r="B20" s="27">
        <f t="shared" si="1"/>
        <v>14</v>
      </c>
      <c r="C20" s="10">
        <v>1</v>
      </c>
      <c r="D20" s="10">
        <v>13</v>
      </c>
      <c r="E20" s="10">
        <v>14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580</v>
      </c>
      <c r="C21" s="11">
        <f>SUM(C22:C24)</f>
        <v>165</v>
      </c>
      <c r="D21" s="11">
        <f>SUM(D22:D24)</f>
        <v>415</v>
      </c>
      <c r="E21" s="11">
        <f>SUM(E22:E24)</f>
        <v>380</v>
      </c>
      <c r="F21" s="11">
        <f>SUM(F22:F24)</f>
        <v>200</v>
      </c>
    </row>
    <row r="22" spans="1:6" ht="25.5" customHeight="1" x14ac:dyDescent="0.25">
      <c r="A22" s="4" t="s">
        <v>13</v>
      </c>
      <c r="B22" s="12">
        <f t="shared" si="1"/>
        <v>166</v>
      </c>
      <c r="C22" s="12">
        <v>81</v>
      </c>
      <c r="D22" s="12">
        <v>85</v>
      </c>
      <c r="E22" s="12">
        <v>93</v>
      </c>
      <c r="F22" s="12">
        <v>73</v>
      </c>
    </row>
    <row r="23" spans="1:6" ht="25.5" customHeight="1" x14ac:dyDescent="0.25">
      <c r="A23" s="4" t="s">
        <v>14</v>
      </c>
      <c r="B23" s="9">
        <f t="shared" si="1"/>
        <v>259</v>
      </c>
      <c r="C23" s="9">
        <v>45</v>
      </c>
      <c r="D23" s="9">
        <v>214</v>
      </c>
      <c r="E23" s="9">
        <v>172</v>
      </c>
      <c r="F23" s="9">
        <v>87</v>
      </c>
    </row>
    <row r="24" spans="1:6" ht="25.5" customHeight="1" thickBot="1" x14ac:dyDescent="0.3">
      <c r="A24" s="14" t="s">
        <v>15</v>
      </c>
      <c r="B24" s="15">
        <f t="shared" si="1"/>
        <v>155</v>
      </c>
      <c r="C24" s="15">
        <v>39</v>
      </c>
      <c r="D24" s="15">
        <v>116</v>
      </c>
      <c r="E24" s="15">
        <v>115</v>
      </c>
      <c r="F24" s="15">
        <v>40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showGridLines="0" zoomScale="55" zoomScaleNormal="55" zoomScaleSheetLayoutView="55" workbookViewId="0">
      <selection activeCell="I17" sqref="I17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34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708</v>
      </c>
      <c r="C10" s="18">
        <f>SUM(,C21,C16,C14,C11)</f>
        <v>214</v>
      </c>
      <c r="D10" s="18">
        <f t="shared" ref="D10:F10" si="0">SUM(,D21,D16,D14,D11)</f>
        <v>494</v>
      </c>
      <c r="E10" s="18">
        <f t="shared" si="0"/>
        <v>466</v>
      </c>
      <c r="F10" s="18">
        <f t="shared" si="0"/>
        <v>242</v>
      </c>
    </row>
    <row r="11" spans="1:7" ht="25.5" customHeight="1" thickBot="1" x14ac:dyDescent="0.3">
      <c r="A11" s="3" t="s">
        <v>3</v>
      </c>
      <c r="B11" s="16">
        <f t="shared" ref="B11:B24" si="1">SUM(C11:D11)</f>
        <v>8</v>
      </c>
      <c r="C11" s="20">
        <f t="shared" ref="C11:F11" si="2">SUM(C12:C13)</f>
        <v>0</v>
      </c>
      <c r="D11" s="20">
        <f t="shared" si="2"/>
        <v>8</v>
      </c>
      <c r="E11" s="20">
        <f t="shared" si="2"/>
        <v>7</v>
      </c>
      <c r="F11" s="20">
        <f t="shared" si="2"/>
        <v>1</v>
      </c>
      <c r="G11" s="22"/>
    </row>
    <row r="12" spans="1:7" ht="25.5" customHeight="1" x14ac:dyDescent="0.25">
      <c r="A12" s="4" t="s">
        <v>4</v>
      </c>
      <c r="B12" s="17">
        <f t="shared" si="1"/>
        <v>3</v>
      </c>
      <c r="C12" s="10">
        <v>0</v>
      </c>
      <c r="D12" s="8">
        <v>3</v>
      </c>
      <c r="E12" s="10">
        <v>3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5</v>
      </c>
      <c r="C13" s="10">
        <v>0</v>
      </c>
      <c r="D13" s="9">
        <v>5</v>
      </c>
      <c r="E13" s="10">
        <v>4</v>
      </c>
      <c r="F13" s="10">
        <v>1</v>
      </c>
    </row>
    <row r="14" spans="1:7" ht="25.5" customHeight="1" thickBot="1" x14ac:dyDescent="0.3">
      <c r="A14" s="3" t="s">
        <v>6</v>
      </c>
      <c r="B14" s="7">
        <f t="shared" si="1"/>
        <v>7</v>
      </c>
      <c r="C14" s="7">
        <f>+C15</f>
        <v>2</v>
      </c>
      <c r="D14" s="7">
        <f t="shared" ref="D14:E14" si="3">+D15</f>
        <v>5</v>
      </c>
      <c r="E14" s="7">
        <f t="shared" si="3"/>
        <v>7</v>
      </c>
      <c r="F14" s="20">
        <f>SUM(F15)</f>
        <v>0</v>
      </c>
    </row>
    <row r="15" spans="1:7" ht="25.5" customHeight="1" thickBot="1" x14ac:dyDescent="0.3">
      <c r="A15" s="4" t="s">
        <v>7</v>
      </c>
      <c r="B15" s="17">
        <f t="shared" si="1"/>
        <v>7</v>
      </c>
      <c r="C15" s="10">
        <v>2</v>
      </c>
      <c r="D15" s="10">
        <v>5</v>
      </c>
      <c r="E15" s="10">
        <v>7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75</v>
      </c>
      <c r="C16" s="7">
        <f>SUM(C17:C20)</f>
        <v>5</v>
      </c>
      <c r="D16" s="7">
        <f t="shared" ref="D16:F16" si="4">SUM(D17:D20)</f>
        <v>70</v>
      </c>
      <c r="E16" s="7">
        <f t="shared" si="4"/>
        <v>74</v>
      </c>
      <c r="F16" s="7">
        <f t="shared" si="4"/>
        <v>1</v>
      </c>
    </row>
    <row r="17" spans="1:6" ht="25.5" customHeight="1" x14ac:dyDescent="0.25">
      <c r="A17" s="5" t="s">
        <v>9</v>
      </c>
      <c r="B17" s="17">
        <f t="shared" si="1"/>
        <v>32</v>
      </c>
      <c r="C17" s="10">
        <v>1</v>
      </c>
      <c r="D17" s="10">
        <v>31</v>
      </c>
      <c r="E17" s="10">
        <v>31</v>
      </c>
      <c r="F17" s="10">
        <v>1</v>
      </c>
    </row>
    <row r="18" spans="1:6" ht="25.5" customHeight="1" x14ac:dyDescent="0.25">
      <c r="A18" s="4" t="s">
        <v>10</v>
      </c>
      <c r="B18" s="17">
        <f t="shared" si="1"/>
        <v>17</v>
      </c>
      <c r="C18" s="10">
        <v>3</v>
      </c>
      <c r="D18" s="10">
        <v>14</v>
      </c>
      <c r="E18" s="10">
        <v>17</v>
      </c>
      <c r="F18" s="10">
        <v>0</v>
      </c>
    </row>
    <row r="19" spans="1:6" ht="25.5" customHeight="1" x14ac:dyDescent="0.25">
      <c r="A19" s="4" t="s">
        <v>11</v>
      </c>
      <c r="B19" s="17">
        <f t="shared" ref="B19" si="5">SUM(C19:D19)</f>
        <v>9</v>
      </c>
      <c r="C19" s="10">
        <v>0</v>
      </c>
      <c r="D19" s="10">
        <v>9</v>
      </c>
      <c r="E19" s="10">
        <v>9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1"/>
        <v>17</v>
      </c>
      <c r="C20" s="10">
        <v>1</v>
      </c>
      <c r="D20" s="10">
        <v>16</v>
      </c>
      <c r="E20" s="10">
        <v>17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618</v>
      </c>
      <c r="C21" s="11">
        <f>SUM(C22:C24)</f>
        <v>207</v>
      </c>
      <c r="D21" s="11">
        <f>SUM(D22:D24)</f>
        <v>411</v>
      </c>
      <c r="E21" s="11">
        <f>SUM(E22:E24)</f>
        <v>378</v>
      </c>
      <c r="F21" s="11">
        <f>SUM(F22:F24)</f>
        <v>240</v>
      </c>
    </row>
    <row r="22" spans="1:6" ht="25.5" customHeight="1" x14ac:dyDescent="0.25">
      <c r="A22" s="4" t="s">
        <v>13</v>
      </c>
      <c r="B22" s="12">
        <f t="shared" si="1"/>
        <v>172</v>
      </c>
      <c r="C22" s="12">
        <v>97</v>
      </c>
      <c r="D22" s="12">
        <v>75</v>
      </c>
      <c r="E22" s="12">
        <v>91</v>
      </c>
      <c r="F22" s="12">
        <v>81</v>
      </c>
    </row>
    <row r="23" spans="1:6" ht="25.5" customHeight="1" x14ac:dyDescent="0.25">
      <c r="A23" s="4" t="s">
        <v>14</v>
      </c>
      <c r="B23" s="9">
        <f t="shared" si="1"/>
        <v>267</v>
      </c>
      <c r="C23" s="9">
        <v>47</v>
      </c>
      <c r="D23" s="9">
        <v>220</v>
      </c>
      <c r="E23" s="9">
        <v>172</v>
      </c>
      <c r="F23" s="9">
        <v>95</v>
      </c>
    </row>
    <row r="24" spans="1:6" ht="25.5" customHeight="1" thickBot="1" x14ac:dyDescent="0.3">
      <c r="A24" s="14" t="s">
        <v>15</v>
      </c>
      <c r="B24" s="15">
        <f t="shared" si="1"/>
        <v>179</v>
      </c>
      <c r="C24" s="15">
        <v>63</v>
      </c>
      <c r="D24" s="15">
        <v>116</v>
      </c>
      <c r="E24" s="15">
        <v>115</v>
      </c>
      <c r="F24" s="15">
        <v>64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showGridLines="0" zoomScale="55" zoomScaleNormal="55" zoomScaleSheetLayoutView="55" workbookViewId="0">
      <selection activeCell="F23" sqref="F23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32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691</v>
      </c>
      <c r="C10" s="18">
        <f>SUM(,C21,C16,C14,C11)</f>
        <v>189</v>
      </c>
      <c r="D10" s="18">
        <f t="shared" ref="D10:F10" si="0">SUM(,D21,D16,D14,D11)</f>
        <v>502</v>
      </c>
      <c r="E10" s="18">
        <f t="shared" si="0"/>
        <v>463</v>
      </c>
      <c r="F10" s="18">
        <f t="shared" si="0"/>
        <v>228</v>
      </c>
    </row>
    <row r="11" spans="1:7" ht="25.5" customHeight="1" thickBot="1" x14ac:dyDescent="0.3">
      <c r="A11" s="3" t="s">
        <v>3</v>
      </c>
      <c r="B11" s="16">
        <f t="shared" ref="B11:B24" si="1">SUM(C11:D11)</f>
        <v>5</v>
      </c>
      <c r="C11" s="20">
        <f t="shared" ref="C11" si="2">SUM(C12:C13)</f>
        <v>0</v>
      </c>
      <c r="D11" s="7">
        <f t="shared" ref="D11" si="3">SUM(D12:D13)</f>
        <v>5</v>
      </c>
      <c r="E11" s="7">
        <f>SUM(E12:E13)</f>
        <v>5</v>
      </c>
      <c r="F11" s="20">
        <f t="shared" ref="F11" si="4">SUM(F12:F13)</f>
        <v>0</v>
      </c>
      <c r="G11" s="22"/>
    </row>
    <row r="12" spans="1:7" ht="25.5" customHeight="1" x14ac:dyDescent="0.25">
      <c r="A12" s="4" t="s">
        <v>4</v>
      </c>
      <c r="B12" s="17">
        <f t="shared" si="1"/>
        <v>2</v>
      </c>
      <c r="C12" s="10">
        <v>0</v>
      </c>
      <c r="D12" s="8">
        <v>2</v>
      </c>
      <c r="E12" s="8">
        <v>2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3</v>
      </c>
      <c r="C13" s="10">
        <v>0</v>
      </c>
      <c r="D13" s="9">
        <v>3</v>
      </c>
      <c r="E13" s="9">
        <v>3</v>
      </c>
      <c r="F13" s="10">
        <v>0</v>
      </c>
    </row>
    <row r="14" spans="1:7" ht="25.5" customHeight="1" thickBot="1" x14ac:dyDescent="0.3">
      <c r="A14" s="3" t="s">
        <v>6</v>
      </c>
      <c r="B14" s="7">
        <f t="shared" si="1"/>
        <v>10</v>
      </c>
      <c r="C14" s="7">
        <f t="shared" ref="C14:E14" si="5">+C15</f>
        <v>1</v>
      </c>
      <c r="D14" s="7">
        <f t="shared" si="5"/>
        <v>9</v>
      </c>
      <c r="E14" s="7">
        <f t="shared" si="5"/>
        <v>10</v>
      </c>
      <c r="F14" s="20">
        <f>SUM(F15)</f>
        <v>0</v>
      </c>
    </row>
    <row r="15" spans="1:7" ht="25.5" customHeight="1" thickBot="1" x14ac:dyDescent="0.3">
      <c r="A15" s="4" t="s">
        <v>7</v>
      </c>
      <c r="B15" s="17">
        <f t="shared" si="1"/>
        <v>10</v>
      </c>
      <c r="C15" s="10">
        <v>1</v>
      </c>
      <c r="D15" s="10">
        <v>9</v>
      </c>
      <c r="E15" s="10">
        <v>10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50</v>
      </c>
      <c r="C16" s="7">
        <f t="shared" ref="C16:F16" si="6">SUM(C17:C20)</f>
        <v>3</v>
      </c>
      <c r="D16" s="7">
        <f t="shared" si="6"/>
        <v>47</v>
      </c>
      <c r="E16" s="7">
        <f t="shared" si="6"/>
        <v>48</v>
      </c>
      <c r="F16" s="7">
        <f t="shared" si="6"/>
        <v>2</v>
      </c>
    </row>
    <row r="17" spans="1:6" ht="25.5" customHeight="1" x14ac:dyDescent="0.25">
      <c r="A17" s="5" t="s">
        <v>9</v>
      </c>
      <c r="B17" s="17">
        <f t="shared" si="1"/>
        <v>26</v>
      </c>
      <c r="C17" s="10">
        <v>3</v>
      </c>
      <c r="D17" s="10">
        <v>23</v>
      </c>
      <c r="E17" s="10">
        <v>25</v>
      </c>
      <c r="F17" s="10">
        <v>1</v>
      </c>
    </row>
    <row r="18" spans="1:6" ht="25.5" customHeight="1" x14ac:dyDescent="0.25">
      <c r="A18" s="4" t="s">
        <v>10</v>
      </c>
      <c r="B18" s="17">
        <f t="shared" si="1"/>
        <v>8</v>
      </c>
      <c r="C18" s="10">
        <v>0</v>
      </c>
      <c r="D18" s="10">
        <v>8</v>
      </c>
      <c r="E18" s="10">
        <v>7</v>
      </c>
      <c r="F18" s="10">
        <v>1</v>
      </c>
    </row>
    <row r="19" spans="1:6" ht="25.5" customHeight="1" x14ac:dyDescent="0.25">
      <c r="A19" s="4" t="s">
        <v>11</v>
      </c>
      <c r="B19" s="17">
        <f t="shared" ref="B19" si="7">SUM(C19:D19)</f>
        <v>7</v>
      </c>
      <c r="C19" s="10">
        <v>0</v>
      </c>
      <c r="D19" s="10">
        <v>7</v>
      </c>
      <c r="E19" s="10">
        <v>7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1"/>
        <v>9</v>
      </c>
      <c r="C20" s="10">
        <v>0</v>
      </c>
      <c r="D20" s="10">
        <v>9</v>
      </c>
      <c r="E20" s="10">
        <v>9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626</v>
      </c>
      <c r="C21" s="11">
        <f>SUM(C22:C24)</f>
        <v>185</v>
      </c>
      <c r="D21" s="11">
        <f>SUM(D22:D24)</f>
        <v>441</v>
      </c>
      <c r="E21" s="11">
        <f>SUM(E22:E24)</f>
        <v>400</v>
      </c>
      <c r="F21" s="11">
        <f>SUM(F22:F24)</f>
        <v>226</v>
      </c>
    </row>
    <row r="22" spans="1:6" ht="25.5" customHeight="1" x14ac:dyDescent="0.25">
      <c r="A22" s="4" t="s">
        <v>13</v>
      </c>
      <c r="B22" s="12">
        <f t="shared" si="1"/>
        <v>177</v>
      </c>
      <c r="C22" s="12">
        <v>85</v>
      </c>
      <c r="D22" s="12">
        <v>92</v>
      </c>
      <c r="E22" s="12">
        <v>95</v>
      </c>
      <c r="F22" s="12">
        <v>82</v>
      </c>
    </row>
    <row r="23" spans="1:6" ht="25.5" customHeight="1" x14ac:dyDescent="0.25">
      <c r="A23" s="4" t="s">
        <v>14</v>
      </c>
      <c r="B23" s="9">
        <f t="shared" si="1"/>
        <v>272</v>
      </c>
      <c r="C23" s="9">
        <v>49</v>
      </c>
      <c r="D23" s="9">
        <v>223</v>
      </c>
      <c r="E23" s="9">
        <v>188</v>
      </c>
      <c r="F23" s="9">
        <v>84</v>
      </c>
    </row>
    <row r="24" spans="1:6" ht="25.5" customHeight="1" thickBot="1" x14ac:dyDescent="0.3">
      <c r="A24" s="14" t="s">
        <v>15</v>
      </c>
      <c r="B24" s="15">
        <f t="shared" si="1"/>
        <v>177</v>
      </c>
      <c r="C24" s="15">
        <v>51</v>
      </c>
      <c r="D24" s="15">
        <v>126</v>
      </c>
      <c r="E24" s="15">
        <v>117</v>
      </c>
      <c r="F24" s="15">
        <v>60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A8E9-7E37-49BA-8597-82AC3A7C61F9}">
  <dimension ref="A1:G25"/>
  <sheetViews>
    <sheetView showGridLines="0" zoomScale="55" zoomScaleNormal="55" zoomScaleSheetLayoutView="55" workbookViewId="0">
      <selection activeCell="C12" sqref="C12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39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2">
        <f>+ABRIL!B10+MAYO!B10+JUNIO!B10</f>
        <v>2050</v>
      </c>
      <c r="C10" s="32">
        <f>+ABRIL!C10+MAYO!C10+JUNIO!C10</f>
        <v>573</v>
      </c>
      <c r="D10" s="32">
        <f>+ABRIL!D10+MAYO!D10+JUNIO!D10</f>
        <v>1477</v>
      </c>
      <c r="E10" s="32">
        <f>+ABRIL!E10+MAYO!E10+JUNIO!E10</f>
        <v>1379</v>
      </c>
      <c r="F10" s="32">
        <f>+ABRIL!F10+MAYO!F10+JUNIO!F10</f>
        <v>671</v>
      </c>
    </row>
    <row r="11" spans="1:7" ht="25.5" customHeight="1" thickBot="1" x14ac:dyDescent="0.3">
      <c r="A11" s="34" t="s">
        <v>3</v>
      </c>
      <c r="B11" s="35">
        <f>+ABRIL!B11+MAYO!B11+JUNIO!B11</f>
        <v>24</v>
      </c>
      <c r="C11" s="35">
        <f>+ABRIL!C11+MAYO!C11+JUNIO!C11</f>
        <v>1</v>
      </c>
      <c r="D11" s="35">
        <f>+ABRIL!D11+MAYO!D11+JUNIO!D11</f>
        <v>23</v>
      </c>
      <c r="E11" s="35">
        <f>+ABRIL!E11+MAYO!E11+JUNIO!E11</f>
        <v>22</v>
      </c>
      <c r="F11" s="35">
        <f>+ABRIL!F11+MAYO!F11+JUNIO!F11</f>
        <v>2</v>
      </c>
      <c r="G11" s="22"/>
    </row>
    <row r="12" spans="1:7" ht="25.5" customHeight="1" x14ac:dyDescent="0.25">
      <c r="A12" s="4" t="s">
        <v>4</v>
      </c>
      <c r="B12" s="36">
        <f>+ABRIL!B12+MAYO!B12+JUNIO!B12</f>
        <v>15</v>
      </c>
      <c r="C12" s="36">
        <f>+ABRIL!C12+MAYO!C12+JUNIO!C12</f>
        <v>1</v>
      </c>
      <c r="D12" s="36">
        <f>+ABRIL!D12+MAYO!D12+JUNIO!D12</f>
        <v>14</v>
      </c>
      <c r="E12" s="36">
        <f>+ABRIL!E12+MAYO!E12+JUNIO!E12</f>
        <v>14</v>
      </c>
      <c r="F12" s="36">
        <f>+ABRIL!F12+MAYO!F12+JUNIO!F12</f>
        <v>1</v>
      </c>
    </row>
    <row r="13" spans="1:7" ht="25.5" customHeight="1" thickBot="1" x14ac:dyDescent="0.3">
      <c r="A13" s="4" t="s">
        <v>5</v>
      </c>
      <c r="B13" s="36">
        <f>+ABRIL!B13+MAYO!B13+JUNIO!B13</f>
        <v>9</v>
      </c>
      <c r="C13" s="36">
        <f>+ABRIL!C13+MAYO!C13+JUNIO!C13</f>
        <v>0</v>
      </c>
      <c r="D13" s="36">
        <f>+ABRIL!D13+MAYO!D13+JUNIO!D13</f>
        <v>9</v>
      </c>
      <c r="E13" s="36">
        <f>+ABRIL!E13+MAYO!E13+JUNIO!E13</f>
        <v>8</v>
      </c>
      <c r="F13" s="36">
        <f>+ABRIL!F13+MAYO!F13+JUNIO!F13</f>
        <v>1</v>
      </c>
    </row>
    <row r="14" spans="1:7" ht="25.5" customHeight="1" thickBot="1" x14ac:dyDescent="0.3">
      <c r="A14" s="34" t="s">
        <v>6</v>
      </c>
      <c r="B14" s="35">
        <f>+ABRIL!B14+MAYO!B14+JUNIO!B14</f>
        <v>24</v>
      </c>
      <c r="C14" s="35">
        <f>+ABRIL!C14+MAYO!C14+JUNIO!C14</f>
        <v>3</v>
      </c>
      <c r="D14" s="35">
        <f>+ABRIL!D14+MAYO!D14+JUNIO!D14</f>
        <v>21</v>
      </c>
      <c r="E14" s="35">
        <f>+ABRIL!E14+MAYO!E14+JUNIO!E14</f>
        <v>24</v>
      </c>
      <c r="F14" s="35">
        <f>+ABRIL!F14+MAYO!F14+JUNIO!F14</f>
        <v>0</v>
      </c>
    </row>
    <row r="15" spans="1:7" ht="25.5" customHeight="1" thickBot="1" x14ac:dyDescent="0.3">
      <c r="A15" s="4" t="s">
        <v>7</v>
      </c>
      <c r="B15" s="36">
        <f>+ABRIL!B15+MAYO!B15+JUNIO!B15</f>
        <v>24</v>
      </c>
      <c r="C15" s="36">
        <f>+ABRIL!C15+MAYO!C15+JUNIO!C15</f>
        <v>3</v>
      </c>
      <c r="D15" s="36">
        <f>+ABRIL!D15+MAYO!D15+JUNIO!D15</f>
        <v>21</v>
      </c>
      <c r="E15" s="36">
        <f>+ABRIL!E15+MAYO!E15+JUNIO!E15</f>
        <v>24</v>
      </c>
      <c r="F15" s="36">
        <f>+ABRIL!F15+MAYO!F15+JUNIO!F15</f>
        <v>0</v>
      </c>
    </row>
    <row r="16" spans="1:7" ht="25.5" customHeight="1" thickBot="1" x14ac:dyDescent="0.3">
      <c r="A16" s="34" t="s">
        <v>8</v>
      </c>
      <c r="B16" s="35">
        <f>+ABRIL!B16+MAYO!B16+JUNIO!B16</f>
        <v>178</v>
      </c>
      <c r="C16" s="35">
        <f>+ABRIL!C16+MAYO!C16+JUNIO!C16</f>
        <v>12</v>
      </c>
      <c r="D16" s="35">
        <f>+ABRIL!D16+MAYO!D16+JUNIO!D16</f>
        <v>166</v>
      </c>
      <c r="E16" s="35">
        <f>+ABRIL!E16+MAYO!E16+JUNIO!E16</f>
        <v>175</v>
      </c>
      <c r="F16" s="35">
        <f>+ABRIL!F16+MAYO!F16+JUNIO!F16</f>
        <v>3</v>
      </c>
    </row>
    <row r="17" spans="1:6" ht="25.5" customHeight="1" x14ac:dyDescent="0.25">
      <c r="A17" s="5" t="s">
        <v>9</v>
      </c>
      <c r="B17" s="36">
        <f>+ABRIL!B17+MAYO!B17+JUNIO!B17</f>
        <v>86</v>
      </c>
      <c r="C17" s="36">
        <f>+ABRIL!C17+MAYO!C17+JUNIO!C17</f>
        <v>5</v>
      </c>
      <c r="D17" s="36">
        <f>+ABRIL!D17+MAYO!D17+JUNIO!D17</f>
        <v>81</v>
      </c>
      <c r="E17" s="36">
        <f>+ABRIL!E17+MAYO!E17+JUNIO!E17</f>
        <v>84</v>
      </c>
      <c r="F17" s="36">
        <f>+ABRIL!F17+MAYO!F17+JUNIO!F17</f>
        <v>2</v>
      </c>
    </row>
    <row r="18" spans="1:6" ht="25.5" customHeight="1" x14ac:dyDescent="0.25">
      <c r="A18" s="4" t="s">
        <v>10</v>
      </c>
      <c r="B18" s="36">
        <f>+ABRIL!B18+MAYO!B18+JUNIO!B18</f>
        <v>33</v>
      </c>
      <c r="C18" s="36">
        <f>+ABRIL!C18+MAYO!C18+JUNIO!C18</f>
        <v>4</v>
      </c>
      <c r="D18" s="36">
        <f>+ABRIL!D18+MAYO!D18+JUNIO!D18</f>
        <v>29</v>
      </c>
      <c r="E18" s="36">
        <f>+ABRIL!E18+MAYO!E18+JUNIO!E18</f>
        <v>32</v>
      </c>
      <c r="F18" s="36">
        <f>+ABRIL!F18+MAYO!F18+JUNIO!F18</f>
        <v>1</v>
      </c>
    </row>
    <row r="19" spans="1:6" ht="25.5" customHeight="1" x14ac:dyDescent="0.25">
      <c r="A19" s="4" t="s">
        <v>11</v>
      </c>
      <c r="B19" s="36">
        <f>+ABRIL!B19+MAYO!B19+JUNIO!B19</f>
        <v>19</v>
      </c>
      <c r="C19" s="36">
        <f>+ABRIL!C19+MAYO!C19+JUNIO!C19</f>
        <v>1</v>
      </c>
      <c r="D19" s="36">
        <f>+ABRIL!D19+MAYO!D19+JUNIO!D19</f>
        <v>18</v>
      </c>
      <c r="E19" s="36">
        <f>+ABRIL!E19+MAYO!E19+JUNIO!E19</f>
        <v>19</v>
      </c>
      <c r="F19" s="36">
        <f>+ABRIL!F19+MAYO!F19+JUNIO!F19</f>
        <v>0</v>
      </c>
    </row>
    <row r="20" spans="1:6" ht="25.5" customHeight="1" thickBot="1" x14ac:dyDescent="0.3">
      <c r="A20" s="4" t="s">
        <v>25</v>
      </c>
      <c r="B20" s="36">
        <f>+ABRIL!B20+MAYO!B20+JUNIO!B20</f>
        <v>40</v>
      </c>
      <c r="C20" s="36">
        <f>+ABRIL!C20+MAYO!C20+JUNIO!C20</f>
        <v>2</v>
      </c>
      <c r="D20" s="36">
        <f>+ABRIL!D20+MAYO!D20+JUNIO!D20</f>
        <v>38</v>
      </c>
      <c r="E20" s="36">
        <f>+ABRIL!E20+MAYO!E20+JUNIO!E20</f>
        <v>40</v>
      </c>
      <c r="F20" s="36">
        <f>+ABRIL!F20+MAYO!F20+JUNIO!F20</f>
        <v>0</v>
      </c>
    </row>
    <row r="21" spans="1:6" ht="25.5" customHeight="1" thickBot="1" x14ac:dyDescent="0.3">
      <c r="A21" s="34" t="s">
        <v>12</v>
      </c>
      <c r="B21" s="35">
        <f>+ABRIL!B21+MAYO!B21+JUNIO!B21</f>
        <v>1824</v>
      </c>
      <c r="C21" s="35">
        <f>+ABRIL!C21+MAYO!C21+JUNIO!C21</f>
        <v>557</v>
      </c>
      <c r="D21" s="35">
        <f>+ABRIL!D21+MAYO!D21+JUNIO!D21</f>
        <v>1267</v>
      </c>
      <c r="E21" s="35">
        <f>+ABRIL!E21+MAYO!E21+JUNIO!E21</f>
        <v>1158</v>
      </c>
      <c r="F21" s="35">
        <f>+ABRIL!F21+MAYO!F21+JUNIO!F21</f>
        <v>666</v>
      </c>
    </row>
    <row r="22" spans="1:6" ht="25.5" customHeight="1" x14ac:dyDescent="0.25">
      <c r="A22" s="4" t="s">
        <v>13</v>
      </c>
      <c r="B22" s="36">
        <f>+ABRIL!B22+MAYO!B22+JUNIO!B22</f>
        <v>515</v>
      </c>
      <c r="C22" s="36">
        <f>+ABRIL!C22+MAYO!C22+JUNIO!C22</f>
        <v>263</v>
      </c>
      <c r="D22" s="36">
        <f>+ABRIL!D22+MAYO!D22+JUNIO!D22</f>
        <v>252</v>
      </c>
      <c r="E22" s="36">
        <f>+ABRIL!E22+MAYO!E22+JUNIO!E22</f>
        <v>279</v>
      </c>
      <c r="F22" s="36">
        <f>+ABRIL!F22+MAYO!F22+JUNIO!F22</f>
        <v>236</v>
      </c>
    </row>
    <row r="23" spans="1:6" ht="25.5" customHeight="1" x14ac:dyDescent="0.25">
      <c r="A23" s="4" t="s">
        <v>14</v>
      </c>
      <c r="B23" s="36">
        <f>+ABRIL!B23+MAYO!B23+JUNIO!B23</f>
        <v>798</v>
      </c>
      <c r="C23" s="36">
        <f>+ABRIL!C23+MAYO!C23+JUNIO!C23</f>
        <v>141</v>
      </c>
      <c r="D23" s="36">
        <f>+ABRIL!D23+MAYO!D23+JUNIO!D23</f>
        <v>657</v>
      </c>
      <c r="E23" s="36">
        <f>+ABRIL!E23+MAYO!E23+JUNIO!E23</f>
        <v>532</v>
      </c>
      <c r="F23" s="36">
        <f>+ABRIL!F23+MAYO!F23+JUNIO!F23</f>
        <v>266</v>
      </c>
    </row>
    <row r="24" spans="1:6" ht="25.5" customHeight="1" thickBot="1" x14ac:dyDescent="0.3">
      <c r="A24" s="14" t="s">
        <v>15</v>
      </c>
      <c r="B24" s="36">
        <f>+ABRIL!B24+MAYO!B24+JUNIO!B24</f>
        <v>511</v>
      </c>
      <c r="C24" s="36">
        <f>+ABRIL!C24+MAYO!C24+JUNIO!C24</f>
        <v>153</v>
      </c>
      <c r="D24" s="36">
        <f>+ABRIL!D24+MAYO!D24+JUNIO!D24</f>
        <v>358</v>
      </c>
      <c r="E24" s="36">
        <f>+ABRIL!E24+MAYO!E24+JUNIO!E24</f>
        <v>347</v>
      </c>
      <c r="F24" s="36">
        <f>+ABRIL!F24+MAYO!F24+JUNIO!F24</f>
        <v>164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showGridLines="0" zoomScale="60" zoomScaleNormal="60" zoomScaleSheetLayoutView="55" workbookViewId="0">
      <selection activeCell="D24" sqref="D24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31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643</v>
      </c>
      <c r="C10" s="18">
        <f>SUM(,C21,C16,C14,C11)</f>
        <v>179</v>
      </c>
      <c r="D10" s="18">
        <f t="shared" ref="D10:F10" si="0">SUM(,D21,D16,D14,D11)</f>
        <v>464</v>
      </c>
      <c r="E10" s="18">
        <f>SUM(,E21,E16,E14,E11)</f>
        <v>433</v>
      </c>
      <c r="F10" s="18">
        <f t="shared" si="0"/>
        <v>210</v>
      </c>
    </row>
    <row r="11" spans="1:7" ht="25.5" customHeight="1" thickBot="1" x14ac:dyDescent="0.3">
      <c r="A11" s="3" t="s">
        <v>3</v>
      </c>
      <c r="B11" s="16">
        <f t="shared" ref="B11:B24" si="1">SUM(C11:D11)</f>
        <v>5</v>
      </c>
      <c r="C11" s="7">
        <f t="shared" ref="C11:D11" si="2">SUM(C12:C13)</f>
        <v>0</v>
      </c>
      <c r="D11" s="7">
        <f t="shared" si="2"/>
        <v>5</v>
      </c>
      <c r="E11" s="7">
        <f>SUM(E12:E13)</f>
        <v>5</v>
      </c>
      <c r="F11" s="20">
        <f t="shared" ref="F11" si="3">SUM(F12:F13)</f>
        <v>0</v>
      </c>
      <c r="G11" s="22"/>
    </row>
    <row r="12" spans="1:7" ht="25.5" customHeight="1" x14ac:dyDescent="0.25">
      <c r="A12" s="4" t="s">
        <v>4</v>
      </c>
      <c r="B12" s="17">
        <f t="shared" si="1"/>
        <v>3</v>
      </c>
      <c r="C12" s="8">
        <v>0</v>
      </c>
      <c r="D12" s="8">
        <v>3</v>
      </c>
      <c r="E12" s="10">
        <v>3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1"/>
        <v>2</v>
      </c>
      <c r="C13" s="10">
        <v>0</v>
      </c>
      <c r="D13" s="9">
        <v>2</v>
      </c>
      <c r="E13" s="9">
        <v>2</v>
      </c>
      <c r="F13" s="10">
        <v>0</v>
      </c>
    </row>
    <row r="14" spans="1:7" ht="25.5" customHeight="1" thickBot="1" x14ac:dyDescent="0.3">
      <c r="A14" s="3" t="s">
        <v>6</v>
      </c>
      <c r="B14" s="7">
        <f t="shared" si="1"/>
        <v>7</v>
      </c>
      <c r="C14" s="20">
        <f>SUM(C15)</f>
        <v>2</v>
      </c>
      <c r="D14" s="7">
        <f t="shared" ref="D14:E14" si="4">+D15</f>
        <v>5</v>
      </c>
      <c r="E14" s="7">
        <f t="shared" si="4"/>
        <v>7</v>
      </c>
      <c r="F14" s="20">
        <f>SUM(F15)</f>
        <v>0</v>
      </c>
    </row>
    <row r="15" spans="1:7" ht="25.5" customHeight="1" thickBot="1" x14ac:dyDescent="0.3">
      <c r="A15" s="4" t="s">
        <v>7</v>
      </c>
      <c r="B15" s="17">
        <f t="shared" si="1"/>
        <v>7</v>
      </c>
      <c r="C15" s="10">
        <v>2</v>
      </c>
      <c r="D15" s="10">
        <v>5</v>
      </c>
      <c r="E15" s="10">
        <v>7</v>
      </c>
      <c r="F15" s="10">
        <v>0</v>
      </c>
    </row>
    <row r="16" spans="1:7" ht="25.5" customHeight="1" thickBot="1" x14ac:dyDescent="0.3">
      <c r="A16" s="3" t="s">
        <v>8</v>
      </c>
      <c r="B16" s="7">
        <f t="shared" si="1"/>
        <v>58</v>
      </c>
      <c r="C16" s="7">
        <f t="shared" ref="C16:F16" si="5">SUM(C17:C20)</f>
        <v>5</v>
      </c>
      <c r="D16" s="7">
        <f t="shared" si="5"/>
        <v>53</v>
      </c>
      <c r="E16" s="7">
        <f t="shared" si="5"/>
        <v>57</v>
      </c>
      <c r="F16" s="7">
        <f t="shared" si="5"/>
        <v>1</v>
      </c>
    </row>
    <row r="17" spans="1:6" ht="25.5" customHeight="1" x14ac:dyDescent="0.25">
      <c r="A17" s="5" t="s">
        <v>9</v>
      </c>
      <c r="B17" s="17">
        <f t="shared" si="1"/>
        <v>27</v>
      </c>
      <c r="C17" s="10">
        <v>4</v>
      </c>
      <c r="D17" s="10">
        <v>23</v>
      </c>
      <c r="E17" s="10">
        <v>26</v>
      </c>
      <c r="F17" s="10">
        <v>1</v>
      </c>
    </row>
    <row r="18" spans="1:6" ht="25.5" customHeight="1" x14ac:dyDescent="0.25">
      <c r="A18" s="4" t="s">
        <v>10</v>
      </c>
      <c r="B18" s="17">
        <f t="shared" si="1"/>
        <v>15</v>
      </c>
      <c r="C18" s="10">
        <v>1</v>
      </c>
      <c r="D18" s="10">
        <v>14</v>
      </c>
      <c r="E18" s="10">
        <v>15</v>
      </c>
      <c r="F18" s="10">
        <v>0</v>
      </c>
    </row>
    <row r="19" spans="1:6" ht="25.5" customHeight="1" x14ac:dyDescent="0.25">
      <c r="A19" s="4" t="s">
        <v>11</v>
      </c>
      <c r="B19" s="17">
        <f t="shared" ref="B19" si="6">SUM(C19:D19)</f>
        <v>3</v>
      </c>
      <c r="C19" s="10">
        <v>0</v>
      </c>
      <c r="D19" s="10">
        <v>3</v>
      </c>
      <c r="E19" s="10">
        <v>3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1"/>
        <v>13</v>
      </c>
      <c r="C20" s="10">
        <v>0</v>
      </c>
      <c r="D20" s="10">
        <v>13</v>
      </c>
      <c r="E20" s="10">
        <v>13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1"/>
        <v>573</v>
      </c>
      <c r="C21" s="11">
        <f>SUM(C22:C24)</f>
        <v>172</v>
      </c>
      <c r="D21" s="11">
        <f>SUM(D22:D24)</f>
        <v>401</v>
      </c>
      <c r="E21" s="11">
        <f>SUM(E22:E24)</f>
        <v>364</v>
      </c>
      <c r="F21" s="11">
        <f>SUM(F22:F24)</f>
        <v>209</v>
      </c>
    </row>
    <row r="22" spans="1:6" ht="25.5" customHeight="1" x14ac:dyDescent="0.25">
      <c r="A22" s="4" t="s">
        <v>13</v>
      </c>
      <c r="B22" s="12">
        <f t="shared" si="1"/>
        <v>144</v>
      </c>
      <c r="C22" s="12">
        <v>85</v>
      </c>
      <c r="D22" s="12">
        <v>59</v>
      </c>
      <c r="E22" s="12">
        <v>63</v>
      </c>
      <c r="F22" s="12">
        <v>81</v>
      </c>
    </row>
    <row r="23" spans="1:6" ht="25.5" customHeight="1" x14ac:dyDescent="0.25">
      <c r="A23" s="4" t="s">
        <v>14</v>
      </c>
      <c r="B23" s="9">
        <f t="shared" si="1"/>
        <v>274</v>
      </c>
      <c r="C23" s="9">
        <v>31</v>
      </c>
      <c r="D23" s="9">
        <v>243</v>
      </c>
      <c r="E23" s="9">
        <v>195</v>
      </c>
      <c r="F23" s="9">
        <v>79</v>
      </c>
    </row>
    <row r="24" spans="1:6" ht="25.5" customHeight="1" thickBot="1" x14ac:dyDescent="0.3">
      <c r="A24" s="14" t="s">
        <v>15</v>
      </c>
      <c r="B24" s="15">
        <f t="shared" si="1"/>
        <v>155</v>
      </c>
      <c r="C24" s="15">
        <v>56</v>
      </c>
      <c r="D24" s="15">
        <v>99</v>
      </c>
      <c r="E24" s="15">
        <v>106</v>
      </c>
      <c r="F24" s="15">
        <v>49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ENERO</vt:lpstr>
      <vt:lpstr>FEBRERO</vt:lpstr>
      <vt:lpstr>MARZO</vt:lpstr>
      <vt:lpstr>ITRM 2022</vt:lpstr>
      <vt:lpstr>ABRIL</vt:lpstr>
      <vt:lpstr>MAYO</vt:lpstr>
      <vt:lpstr>JUNIO</vt:lpstr>
      <vt:lpstr>II TRM2022</vt:lpstr>
      <vt:lpstr>JULIO</vt:lpstr>
      <vt:lpstr>AGOSTO</vt:lpstr>
      <vt:lpstr>SETIEMBRE</vt:lpstr>
      <vt:lpstr>III TRIMESTRE  2022</vt:lpstr>
      <vt:lpstr>OCTUBRE</vt:lpstr>
      <vt:lpstr>NOVIEMBRE</vt:lpstr>
      <vt:lpstr>DICIEMBRE</vt:lpstr>
      <vt:lpstr>IVTRIMESTRE </vt:lpstr>
      <vt:lpstr>ANUAL 2022</vt:lpstr>
      <vt:lpstr>ENERO!Área_de_impresión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L. Gutierrez Gavilan</dc:creator>
  <cp:lastModifiedBy>Lourdes L. Gutierrez Gavilan</cp:lastModifiedBy>
  <cp:lastPrinted>2019-06-04T20:45:51Z</cp:lastPrinted>
  <dcterms:created xsi:type="dcterms:W3CDTF">2018-08-16T13:34:46Z</dcterms:created>
  <dcterms:modified xsi:type="dcterms:W3CDTF">2023-04-11T14:09:53Z</dcterms:modified>
</cp:coreProperties>
</file>